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отчеты Ф117\ф. 117 2024г\"/>
    </mc:Choice>
  </mc:AlternateContent>
  <bookViews>
    <workbookView xWindow="0" yWindow="0" windowWidth="23040" windowHeight="936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E19" i="3" l="1"/>
  <c r="E20" i="3"/>
  <c r="E22" i="3"/>
  <c r="F86" i="2" l="1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<sst xmlns="http://schemas.openxmlformats.org/spreadsheetml/2006/main" count="591" uniqueCount="359">
  <si>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</si>
  <si>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</si>
  <si>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</si>
  <si>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</si>
  <si>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</si>
  <si>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</si>
  <si>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</si>
  <si>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</si>
  <si>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</si>
  <si>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</si>
  <si>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</si>
  <si>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</si>
  <si>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</si>
  <si>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</si>
  <si>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</si>
  <si>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Красноярского сельского поселения</t>
  </si>
  <si>
    <t>Красноярское сельское поселение Цимлянского района</t>
  </si>
  <si>
    <t>Единица измерения: руб.</t>
  </si>
  <si>
    <t>33309356</t>
  </si>
  <si>
    <t>951</t>
  </si>
  <si>
    <t>60657430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</si>
  <si>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</si>
  <si>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</si>
  <si>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</si>
  <si>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</si>
  <si>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</si>
  <si>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</si>
  <si>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</si>
  <si>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</si>
  <si>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</si>
  <si>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</si>
  <si>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</si>
  <si>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</si>
  <si>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</si>
  <si>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</si>
  <si>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</si>
  <si>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</si>
  <si>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</si>
  <si>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</si>
  <si>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</si>
  <si>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</si>
  <si>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</si>
  <si>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</si>
  <si>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</si>
  <si>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</si>
  <si>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</si>
  <si>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</si>
  <si>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</si>
  <si>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</si>
  <si>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</si>
  <si>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</si>
  <si>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</si>
  <si>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</si>
  <si>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</si>
  <si>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</si>
  <si>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</si>
  <si>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</si>
  <si>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</si>
  <si>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</si>
  <si>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</si>
  <si>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</si>
  <si>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</si>
  <si>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</si>
  <si>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</si>
  <si>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</si>
  <si>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</si>
  <si>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</si>
  <si>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</si>
  <si>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</si>
  <si>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</si>
  <si>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</si>
  <si>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</si>
  <si>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</si>
  <si>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</si>
  <si>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</si>
  <si>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</si>
  <si>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</si>
  <si>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</si>
  <si>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</si>
  <si>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</si>
  <si>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</si>
  <si>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</si>
  <si>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</si>
  <si>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</si>
  <si>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</si>
  <si>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</si>
  <si>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</si>
  <si>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</si>
  <si>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</si>
  <si>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</si>
  <si>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</si>
  <si>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</si>
  <si>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</si>
  <si>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</si>
  <si>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</si>
  <si>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</si>
  <si>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</si>
  <si>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</si>
  <si>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</si>
  <si>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</si>
  <si>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</si>
  <si>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</si>
  <si>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</si>
  <si>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</si>
  <si>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</si>
  <si>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</si>
  <si>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</si>
  <si>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</si>
  <si>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</si>
  <si>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</si>
  <si>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</si>
  <si>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</si>
  <si>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</si>
  <si>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</si>
  <si>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</si>
  <si>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</si>
  <si>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</si>
  <si>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</si>
  <si>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</si>
  <si>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</si>
  <si>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</si>
  <si>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</si>
  <si>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</si>
  <si>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</si>
  <si>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</si>
  <si>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</si>
  <si>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</si>
  <si>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</si>
  <si>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</si>
  <si>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</si>
  <si>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</si>
  <si>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</si>
  <si>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</si>
  <si>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</si>
  <si>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</si>
  <si>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</si>
  <si>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</si>
  <si>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(приобретение проекционного оборудования для МБУК ЦР КСП «ЦДК»)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</si>
  <si>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</si>
  <si>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</si>
  <si>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</si>
  <si>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</si>
  <si>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</si>
  <si>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</si>
  <si>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</si>
  <si>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</si>
  <si>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</si>
  <si>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</si>
  <si>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</si>
  <si>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</si>
  <si>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</si>
  <si>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</si>
  <si>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</si>
  <si>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</si>
  <si>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</si>
  <si>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</si>
  <si>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</si>
  <si>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</si>
  <si>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</si>
  <si>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</si>
  <si>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</si>
  <si>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</si>
  <si>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</si>
  <si>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</si>
  <si>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</si>
  <si>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</si>
  <si>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</si>
  <si>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</si>
  <si>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</si>
  <si>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</si>
  <si>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</si>
  <si>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</si>
  <si>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</si>
  <si>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</si>
  <si>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</si>
  <si>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</si>
  <si>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</si>
  <si>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</si>
  <si>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</si>
  <si>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КРАСНОЯРСКОГО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</si>
  <si>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</si>
  <si>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</si>
  <si>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</si>
  <si>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</si>
  <si>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</si>
  <si>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Расходы на выплаты по оплате труда работников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</si>
  <si>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951 0104 8910000110 121 </t>
  </si>
  <si>
    <t xml:space="preserve">951 0104 8910000110 122 </t>
  </si>
  <si>
    <t xml:space="preserve">951 0104 8910000110 129 </t>
  </si>
  <si>
    <t>Расходы на обеспечение деятельности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</si>
  <si>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951 0104 8910000190 122 </t>
  </si>
  <si>
    <t xml:space="preserve">951 0104 8910000190 244 </t>
  </si>
  <si>
    <t xml:space="preserve">951 0104 8910000190 247 </t>
  </si>
  <si>
    <t>Реализация направления расходов в рамках обеспечения деятельности Администрации Красноярского сельского поселения</t>
  </si>
  <si>
    <t xml:space="preserve">951 0104 8910099990 851 </t>
  </si>
  <si>
    <t xml:space="preserve">951 0104 8910099990 852 </t>
  </si>
  <si>
    <t xml:space="preserve">951 0104 8910099990 853 </t>
  </si>
  <si>
    <t>Мероприятия по диспансеризации муниципальных гражданских служащих муниципальных органов Красноярского сельского поселения</t>
  </si>
  <si>
    <t xml:space="preserve">951 0104 9990021010 244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</si>
  <si>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обеспечения деятельности Администрации Красноярского сельского поселения</t>
  </si>
  <si>
    <t xml:space="preserve">951 0104 9990072390 244 </t>
  </si>
  <si>
    <t>Резервные фонды</t>
  </si>
  <si>
    <t xml:space="preserve">951 0111 0000000000 000 </t>
  </si>
  <si>
    <t>Резервные фонды Администрации Красноярского сельского поселения на финансовое обеспечение непредвиденных расходов в рамках непрограммных расходов муниципальных органов Красноярского сельского поселения (Резервные средства)</t>
  </si>
  <si>
    <t xml:space="preserve">951 0111 9990090100 870 </t>
  </si>
  <si>
    <t>Другие общегосударственные вопросы</t>
  </si>
  <si>
    <t xml:space="preserve">951 0113 0000000000 000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</si>
  <si>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</si>
  <si>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951 0113 0210021540 244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</si>
  <si>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муниципальной подпрограммы «Профилактика экстремизма и терроризма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</si>
  <si>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951 0113 0220021620 244 </t>
  </si>
  <si>
    <t>Организация и размещение печатных публикаций,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</si>
  <si>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951 0113 0230021610 244 </t>
  </si>
  <si>
    <t>Организация и размещение печатных публикаций, направленных на гармонизацию межнациональных отношений в рамках подпрограммы «Гармонизация межнациональных отношений на территории Красноярского сельского поселения»»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</si>
  <si>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951 0113 0240021630 244 </t>
  </si>
  <si>
    <t xml:space="preserve">951 0113 8910000190 121 </t>
  </si>
  <si>
    <t xml:space="preserve">951 0113 8910000190 129 </t>
  </si>
  <si>
    <t xml:space="preserve">951 0113 8910099990 852 </t>
  </si>
  <si>
    <t xml:space="preserve">951 0113 8910099990 853 </t>
  </si>
  <si>
    <t>Расходы на информирование населения через средства массовой информации, публикация нормативных актов и освещение деятельности муниципальных органов Красноярского сельского поселения средствами массовой коммуникации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</si>
  <si>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</si>
  <si>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Красноярского сельского поселения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</si>
  <si>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</si>
  <si>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Красноярского сельского поселения</t>
  </si>
  <si>
    <t xml:space="preserve">951 0113 9990022970 244 </t>
  </si>
  <si>
    <t>Иные межбюджетные трансферты на осуществление части полномочий по решению вопросов местного значения по финансовому контролю в рамках непрограммных расходов органов местного самоуправления</t>
  </si>
  <si>
    <t xml:space="preserve">951 0113 9990085010 540 </t>
  </si>
  <si>
    <t xml:space="preserve">951 0113 9990090100 244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</si>
  <si>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</si>
  <si>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</si>
  <si>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</si>
  <si>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</si>
  <si>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Субвенция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Красноярского сельского поселения</t>
  </si>
  <si>
    <t xml:space="preserve">951 0203 9990051180 121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</si>
  <si>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</si>
  <si>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</si>
  <si>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</si>
  <si>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</si>
  <si>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</si>
  <si>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</si>
  <si>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Мероприятия по обеспечению пожарной безопасности в рамках подпрограммы «Пожарная безопасность»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</si>
  <si>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951 0310 0310021670 244 </t>
  </si>
  <si>
    <t>Расходы на осуществление полномочий по вопросу обеспечения безопасности на воде в рамках подпрограммы «Обеспечение безопасности на воде»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</si>
  <si>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</si>
  <si>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</si>
  <si>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</si>
  <si>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</si>
  <si>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</si>
  <si>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</si>
  <si>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951 0412 1010022050 244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</si>
  <si>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</si>
  <si>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</si>
  <si>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</si>
  <si>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</si>
  <si>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«Обеспечение качественными жилищно-коммунальными услугами населения на 2019 – 2030 годы»</t>
  </si>
  <si>
    <t xml:space="preserve">951 0502 01200S3660 811 </t>
  </si>
  <si>
    <t>Благоустройство</t>
  </si>
  <si>
    <t xml:space="preserve">951 0503 0000000000 000 </t>
  </si>
  <si>
    <t>Мероприятия по обслуживанию сетей уличного освещения и на оплату электроэнергии уличного освещения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</si>
  <si>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951 0503 0120023010 244 </t>
  </si>
  <si>
    <t xml:space="preserve">951 0503 0120023010 247 </t>
  </si>
  <si>
    <t>Мероприятия по содержанию мест захоронения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</si>
  <si>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951 0503 0130023030 244 </t>
  </si>
  <si>
    <t>Мероприятия по повышению общего уровня благоустройства территории поселения, организации сбора ТБО и вывоза крупно габаритный мусор, другого мусора, снега, озеленения населенных пунктов, а также другие мероприятия включая посыпку улиц песком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</si>
  <si>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951 0503 0130023040 244 </t>
  </si>
  <si>
    <t>Прочие мероприятия по благоустройству на территории Красноярского сельского поселения, включая мероприятия по благоустройству на спортивных и детских площадок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</si>
  <si>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951 0503 0130023050 244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</si>
  <si>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муниципальной программы Красноярского сельского поселения «Энергоэффективность и развитие энергетики»</t>
  </si>
  <si>
    <t xml:space="preserve">951 0503 0810022620 244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</si>
  <si>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«Красноярское сельское поселение» на 2018-2030 годы»»</t>
  </si>
  <si>
    <t xml:space="preserve">951 0503 0910023150 244 </t>
  </si>
  <si>
    <t>Расходы на реализацию инициативных проектов (благоустройство территории, расположенной по адресу: Ростовская область, Цимлянский район, Красноярское сельское поселение, ст. Красноярская, ул. Победы, земельный участок 93б)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«Красноярское сельское поселение» на 2018-2030 годы»»</t>
  </si>
  <si>
    <t xml:space="preserve">951 0503 09100S4643 244 </t>
  </si>
  <si>
    <t>Иные межбюджетные трансферты на осуществление части полномочий по решению вопросов местного значения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</si>
  <si>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</si>
  <si>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</si>
  <si>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</si>
  <si>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</si>
  <si>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</si>
  <si>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Расходы на реализацию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Красноярского сельского поселения «Охрана окружающей среды и рациональное природопользование»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</si>
  <si>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</si>
  <si>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</si>
  <si>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</si>
  <si>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</si>
  <si>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</si>
  <si>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обучения лиц, замещающие должности муниципальных служащих в рамках непрограммных расходов муниципальных органов Красноярского сельского поселения.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</si>
  <si>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</si>
  <si>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</si>
  <si>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</si>
  <si>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</si>
  <si>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</si>
  <si>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(оказание услуг) муниципальных учреждений Красноярского сельского поселения Цимлянского района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</si>
  <si>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951 0801 0410000590 611 </t>
  </si>
  <si>
    <t>Реализация направления расходов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</si>
  <si>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</si>
  <si>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</si>
  <si>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</si>
  <si>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</si>
  <si>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</si>
  <si>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Выплата государственной пенсии за выслугу лет лицам, замещавшим муниципальные должности и должности муниципальной службы в Красноярского сельском поселении в рамках непрограммных расходов муниципальных органов Красноярского сельского поселения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</si>
  <si>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</si>
  <si>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</si>
  <si>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</si>
  <si>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</si>
  <si>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</si>
  <si>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Физкультурные и массовые спортивные мероприятия в рамках подпрограммы «Развитие физической культуры и массового спорта Красноярского сельского поселения» муниципальной программы Красноярского сельского поселения «Развитие физической культуры и спорта»</t>
  </si>
  <si>
    <t xml:space="preserve">951 1101 0610021950 123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</si>
  <si>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</si>
  <si>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</si>
  <si>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</si>
  <si>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</si>
  <si>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</si>
  <si>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</si>
  <si>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</si>
  <si>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</si>
  <si>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</si>
  <si>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</si>
  <si>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</si>
  <si>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</si>
  <si>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</si>
  <si>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</si>
  <si>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</si>
  <si>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</si>
  <si>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</si>
  <si>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</si>
  <si>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</si>
  <si>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</si>
  <si>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</si>
  <si>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</si>
  <si>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</si>
  <si>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</si>
  <si>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</si>
  <si>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</si>
  <si>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</si>
  <si>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</si>
  <si>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</si>
  <si>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</si>
  <si>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</si>
  <si>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</si>
  <si>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</si>
  <si>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</si>
  <si>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</si>
  <si>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</si>
  <si>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</si>
  <si>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</si>
  <si>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</si>
  <si>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</si>
  <si>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</si>
  <si>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</si>
  <si>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C:\Users\Елена\Desktop\117M01.txt</t>
  </si>
  <si>
    <t>Доходы/EXPORT_SRC_CODE</t>
  </si>
  <si>
    <t>Доходы/PERIOD</t>
  </si>
  <si>
    <t>Глава Администрации Красноярского сельского поселения                                        Е.А. Плутенко</t>
  </si>
  <si>
    <t xml:space="preserve">Заведующий отделом экономики и финансов                                                        </t>
  </si>
  <si>
    <t xml:space="preserve">                                                         Е.В. Гамова</t>
  </si>
  <si>
    <t xml:space="preserve">Главный специалист                                                                                              </t>
  </si>
  <si>
    <t xml:space="preserve">                                                        С.В. Громова</t>
  </si>
  <si>
    <t>,</t>
  </si>
  <si>
    <t>05.09.2024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</si>
</sst>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3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8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2" fillId="2" borderId="45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" fontId="2" fillId="2" borderId="25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0" fontId="1" fillId="2" borderId="46" xfId="0" applyNumberFormat="1" applyFont="1" applyFill="1" applyBorder="1" applyAlignment="1">
      <alignment horizontal="left"/>
    </xf>
    <xf numFmtId="0" fontId="1" fillId="2" borderId="28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left" wrapText="1"/>
    </xf>
    <xf numFmtId="49" fontId="1" fillId="2" borderId="23" xfId="0" applyNumberFormat="1" applyFont="1" applyFill="1" applyBorder="1" applyAlignment="1">
      <alignment horizontal="center" wrapText="1"/>
    </xf>
    <xf numFmtId="49" fontId="1" fillId="2" borderId="25" xfId="0" applyNumberFormat="1" applyFont="1" applyFill="1" applyBorder="1" applyAlignment="1">
      <alignment horizontal="center" wrapText="1"/>
    </xf>
    <xf numFmtId="4" fontId="1" fillId="2" borderId="25" xfId="0" applyNumberFormat="1" applyFont="1" applyFill="1" applyBorder="1" applyAlignment="1">
      <alignment horizontal="right"/>
    </xf>
    <xf numFmtId="4" fontId="1" fillId="2" borderId="39" xfId="0" applyNumberFormat="1" applyFont="1" applyFill="1" applyBorder="1" applyAlignment="1">
      <alignment horizontal="right"/>
    </xf>
    <xf numFmtId="0" fontId="1" fillId="2" borderId="34" xfId="0" applyNumberFormat="1" applyFont="1" applyFill="1" applyBorder="1" applyAlignment="1">
      <alignment horizontal="left"/>
    </xf>
    <xf numFmtId="0" fontId="1" fillId="2" borderId="35" xfId="0" applyNumberFormat="1" applyFont="1" applyFill="1" applyBorder="1" applyAlignment="1">
      <alignment horizontal="center"/>
    </xf>
    <xf numFmtId="0" fontId="1" fillId="2" borderId="35" xfId="0" applyNumberFormat="1" applyFont="1" applyFill="1" applyBorder="1" applyAlignment="1">
      <alignment horizontal="left"/>
    </xf>
    <xf numFmtId="49" fontId="1" fillId="2" borderId="35" xfId="0" applyNumberFormat="1" applyFont="1" applyFill="1" applyBorder="1" applyAlignment="1"/>
    <xf numFmtId="0" fontId="1" fillId="2" borderId="35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1" fillId="2" borderId="37" xfId="0" applyNumberFormat="1" applyFont="1" applyFill="1" applyBorder="1" applyAlignment="1">
      <alignment vertical="center" wrapText="1"/>
    </xf>
    <xf numFmtId="49" fontId="1" fillId="2" borderId="37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vertical="center"/>
    </xf>
    <xf numFmtId="0" fontId="1" fillId="2" borderId="33" xfId="0" applyNumberFormat="1" applyFont="1" applyFill="1" applyBorder="1" applyAlignment="1">
      <alignment vertical="center" wrapText="1"/>
    </xf>
    <xf numFmtId="49" fontId="1" fillId="2" borderId="33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vertical="center"/>
    </xf>
    <xf numFmtId="49" fontId="2" fillId="2" borderId="38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33" xfId="0" applyNumberFormat="1" applyFont="1" applyFill="1" applyBorder="1" applyAlignment="1">
      <alignment horizontal="right"/>
    </xf>
    <xf numFmtId="0" fontId="1" fillId="2" borderId="27" xfId="0" applyNumberFormat="1" applyFont="1" applyFill="1" applyBorder="1" applyAlignment="1"/>
    <xf numFmtId="0" fontId="1" fillId="2" borderId="28" xfId="0" applyNumberFormat="1" applyFont="1" applyFill="1" applyBorder="1" applyAlignment="1"/>
    <xf numFmtId="0" fontId="1" fillId="2" borderId="29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>
      <alignment horizontal="right"/>
    </xf>
    <xf numFmtId="0" fontId="1" fillId="2" borderId="30" xfId="0" applyNumberFormat="1" applyFont="1" applyFill="1" applyBorder="1" applyAlignment="1"/>
    <xf numFmtId="0" fontId="1" fillId="2" borderId="31" xfId="0" applyNumberFormat="1" applyFont="1" applyFill="1" applyBorder="1" applyAlignment="1"/>
    <xf numFmtId="49" fontId="1" fillId="2" borderId="26" xfId="0" applyNumberFormat="1" applyFont="1" applyFill="1" applyBorder="1" applyAlignment="1">
      <alignment horizontal="center" wrapText="1"/>
    </xf>
    <xf numFmtId="49" fontId="1" fillId="2" borderId="24" xfId="0" applyNumberFormat="1" applyFont="1" applyFill="1" applyBorder="1" applyAlignment="1">
      <alignment horizontal="center"/>
    </xf>
    <xf numFmtId="4" fontId="1" fillId="2" borderId="24" xfId="0" applyNumberFormat="1" applyFont="1" applyFill="1" applyBorder="1" applyAlignment="1">
      <alignment horizontal="right"/>
    </xf>
    <xf numFmtId="165" fontId="1" fillId="2" borderId="22" xfId="0" applyNumberFormat="1" applyFont="1" applyFill="1" applyBorder="1" applyAlignment="1">
      <alignment horizontal="left" wrapText="1"/>
    </xf>
    <xf numFmtId="0" fontId="1" fillId="2" borderId="7" xfId="0" applyNumberFormat="1" applyFont="1" applyFill="1" applyBorder="1" applyAlignment="1"/>
    <xf numFmtId="0" fontId="1" fillId="2" borderId="40" xfId="0" applyNumberFormat="1" applyFont="1" applyFill="1" applyBorder="1" applyAlignment="1"/>
    <xf numFmtId="0" fontId="1" fillId="2" borderId="40" xfId="0" applyNumberFormat="1" applyFont="1" applyFill="1" applyBorder="1" applyAlignment="1">
      <alignment horizontal="center"/>
    </xf>
    <xf numFmtId="0" fontId="1" fillId="2" borderId="40" xfId="0" applyNumberFormat="1" applyFont="1" applyFill="1" applyBorder="1" applyAlignment="1">
      <alignment horizontal="right"/>
    </xf>
    <xf numFmtId="49" fontId="1" fillId="2" borderId="39" xfId="0" applyNumberFormat="1" applyFont="1" applyFill="1" applyBorder="1" applyAlignment="1">
      <alignment horizontal="left" wrapText="1"/>
    </xf>
    <xf numFmtId="49" fontId="1" fillId="2" borderId="41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4" fontId="1" fillId="2" borderId="43" xfId="0" applyNumberFormat="1" applyFont="1" applyFill="1" applyBorder="1" applyAlignment="1">
      <alignment horizontal="right"/>
    </xf>
    <xf numFmtId="4" fontId="1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horizontal="centerContinuous"/>
    </xf>
    <xf numFmtId="164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Continuous"/>
    </xf>
    <xf numFmtId="49" fontId="1" fillId="2" borderId="1" xfId="0" applyNumberFormat="1" applyFont="1" applyFill="1" applyBorder="1" applyAlignment="1">
      <alignment horizontal="left"/>
    </xf>
    <xf numFmtId="49" fontId="1" fillId="2" borderId="8" xfId="0" applyNumberFormat="1" applyFont="1" applyFill="1" applyBorder="1" applyAlignment="1">
      <alignment horizontal="centerContinuous"/>
    </xf>
    <xf numFmtId="0" fontId="2" fillId="2" borderId="1" xfId="0" applyNumberFormat="1" applyFont="1" applyFill="1" applyBorder="1" applyAlignment="1"/>
    <xf numFmtId="49" fontId="1" fillId="2" borderId="20" xfId="0" applyNumberFormat="1" applyFont="1" applyFill="1" applyBorder="1" applyAlignment="1">
      <alignment horizontal="center" vertical="center"/>
    </xf>
    <xf numFmtId="4" fontId="1" fillId="2" borderId="26" xfId="0" applyNumberFormat="1" applyFont="1" applyFill="1" applyBorder="1" applyAlignment="1">
      <alignment horizontal="right"/>
    </xf>
    <xf numFmtId="49" fontId="1" fillId="2" borderId="27" xfId="0" applyNumberFormat="1" applyFont="1" applyFill="1" applyBorder="1" applyAlignment="1">
      <alignment horizontal="left" wrapText="1"/>
    </xf>
    <xf numFmtId="49" fontId="1" fillId="2" borderId="28" xfId="0" applyNumberFormat="1" applyFont="1" applyFill="1" applyBorder="1" applyAlignment="1">
      <alignment horizontal="center" wrapText="1"/>
    </xf>
    <xf numFmtId="49" fontId="1" fillId="2" borderId="29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right"/>
    </xf>
    <xf numFmtId="4" fontId="1" fillId="2" borderId="31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left" wrapText="1"/>
    </xf>
    <xf numFmtId="49" fontId="1" fillId="2" borderId="15" xfId="0" applyNumberFormat="1" applyFont="1" applyFill="1" applyBorder="1" applyAlignment="1">
      <alignment horizontal="center" wrapText="1"/>
    </xf>
    <xf numFmtId="49" fontId="1" fillId="2" borderId="33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horizontal="right"/>
    </xf>
    <xf numFmtId="165" fontId="1" fillId="2" borderId="32" xfId="0" applyNumberFormat="1" applyFont="1" applyFill="1" applyBorder="1" applyAlignment="1">
      <alignment horizontal="left" wrapText="1"/>
    </xf>
    <xf numFmtId="49" fontId="1" fillId="2" borderId="35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>
      <alignment horizontal="left" wrapText="1"/>
    </xf>
    <xf numFmtId="0" fontId="1" fillId="2" borderId="36" xfId="0" applyNumberFormat="1" applyFont="1" applyFill="1" applyBorder="1" applyAlignment="1">
      <alignment horizontal="center" vertical="center" wrapText="1"/>
    </xf>
    <xf numFmtId="0" fontId="1" fillId="2" borderId="37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/>
    </xf>
    <xf numFmtId="0" fontId="1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topLeftCell="A88" workbookViewId="0">
      <selection activeCell="A90" sqref="A90"/>
    </sheetView>
  </sheetViews>
  <sheetFormatPr defaultRowHeight="12.75" customHeight="1" x14ac:dyDescent="0.3"/>
  <cols>
    <col min="1" max="1" width="43.6640625" style="1" customWidth="1"/>
    <col min="2" max="2" width="6.109375" style="1" customWidth="1"/>
    <col min="3" max="3" width="40.6640625" style="1" customWidth="1"/>
    <col min="4" max="4" width="21" style="1" customWidth="1"/>
    <col min="5" max="6" width="18.6640625" style="1" customWidth="1"/>
    <col min="7" max="16384" width="8.88671875" style="1"/>
  </cols>
  <sheetData>
    <row r="1" spans="1:6" ht="15.6" x14ac:dyDescent="0.3">
      <c r="A1" s="97"/>
      <c r="B1" s="97"/>
      <c r="C1" s="97"/>
      <c r="D1" s="97"/>
      <c r="E1" s="4"/>
      <c r="F1" s="4"/>
    </row>
    <row r="2" spans="1:6" ht="15.6" x14ac:dyDescent="0.3">
      <c r="A2" s="97" t="s">
        <v>1</v>
      </c>
      <c r="B2" s="97"/>
      <c r="C2" s="97"/>
      <c r="D2" s="97"/>
      <c r="E2" s="66"/>
      <c r="F2" s="67" t="s">
        <v>2</v>
      </c>
    </row>
    <row r="3" spans="1:6" ht="15.6" x14ac:dyDescent="0.3">
      <c r="A3" s="2"/>
      <c r="B3" s="2"/>
      <c r="C3" s="2"/>
      <c r="D3" s="2"/>
      <c r="E3" s="68" t="s">
        <v>3</v>
      </c>
      <c r="F3" s="69" t="s">
        <v>4</v>
      </c>
    </row>
    <row r="4" spans="1:6" ht="15.6" x14ac:dyDescent="0.3">
      <c r="A4" s="104" t="s">
        <v>6</v>
      </c>
      <c r="B4" s="104"/>
      <c r="C4" s="104"/>
      <c r="D4" s="104"/>
      <c r="E4" s="66" t="s">
        <v>5</v>
      </c>
      <c r="F4" s="70" t="s">
        <v>7</v>
      </c>
    </row>
    <row r="5" spans="1:6" ht="15.6" x14ac:dyDescent="0.3">
      <c r="A5" s="5"/>
      <c r="B5" s="5"/>
      <c r="C5" s="5"/>
      <c r="D5" s="5"/>
      <c r="E5" s="66" t="s">
        <v>8</v>
      </c>
      <c r="F5" s="71" t="s">
        <v>18</v>
      </c>
    </row>
    <row r="6" spans="1:6" ht="15.6" x14ac:dyDescent="0.3">
      <c r="A6" s="2" t="s">
        <v>9</v>
      </c>
      <c r="B6" s="105" t="s">
        <v>15</v>
      </c>
      <c r="C6" s="106"/>
      <c r="D6" s="106"/>
      <c r="E6" s="66" t="s">
        <v>10</v>
      </c>
      <c r="F6" s="71" t="s">
        <v>19</v>
      </c>
    </row>
    <row r="7" spans="1:6" ht="15.6" x14ac:dyDescent="0.3">
      <c r="A7" s="2" t="s">
        <v>11</v>
      </c>
      <c r="B7" s="107" t="s">
        <v>16</v>
      </c>
      <c r="C7" s="107"/>
      <c r="D7" s="107"/>
      <c r="E7" s="66" t="s">
        <v>12</v>
      </c>
      <c r="F7" s="72" t="s">
        <v>20</v>
      </c>
    </row>
    <row r="8" spans="1:6" ht="15.6" x14ac:dyDescent="0.3">
      <c r="A8" s="2" t="s">
        <v>13</v>
      </c>
      <c r="B8" s="2"/>
      <c r="C8" s="2"/>
      <c r="D8" s="5"/>
      <c r="E8" s="66"/>
      <c r="F8" s="73"/>
    </row>
    <row r="9" spans="1:6" ht="15.6" x14ac:dyDescent="0.3">
      <c r="A9" s="2" t="s">
        <v>17</v>
      </c>
      <c r="B9" s="2"/>
      <c r="C9" s="74"/>
      <c r="D9" s="5"/>
      <c r="E9" s="66" t="s">
        <v>0</v>
      </c>
      <c r="F9" s="75" t="s">
        <v>14</v>
      </c>
    </row>
    <row r="10" spans="1:6" ht="20.25" customHeight="1" x14ac:dyDescent="0.3">
      <c r="A10" s="97" t="s">
        <v>21</v>
      </c>
      <c r="B10" s="97"/>
      <c r="C10" s="97"/>
      <c r="D10" s="97"/>
      <c r="E10" s="37"/>
      <c r="F10" s="76"/>
    </row>
    <row r="11" spans="1:6" ht="4.2" customHeight="1" x14ac:dyDescent="0.3">
      <c r="A11" s="101" t="s">
        <v>22</v>
      </c>
      <c r="B11" s="98" t="s">
        <v>23</v>
      </c>
      <c r="C11" s="98" t="s">
        <v>24</v>
      </c>
      <c r="D11" s="94" t="s">
        <v>25</v>
      </c>
      <c r="E11" s="94" t="s">
        <v>26</v>
      </c>
      <c r="F11" s="91" t="s">
        <v>27</v>
      </c>
    </row>
    <row r="12" spans="1:6" ht="3.6" customHeight="1" x14ac:dyDescent="0.3">
      <c r="A12" s="102"/>
      <c r="B12" s="99"/>
      <c r="C12" s="99"/>
      <c r="D12" s="95"/>
      <c r="E12" s="95"/>
      <c r="F12" s="92"/>
    </row>
    <row r="13" spans="1:6" ht="3" customHeight="1" x14ac:dyDescent="0.3">
      <c r="A13" s="102"/>
      <c r="B13" s="99"/>
      <c r="C13" s="99"/>
      <c r="D13" s="95"/>
      <c r="E13" s="95"/>
      <c r="F13" s="92"/>
    </row>
    <row r="14" spans="1:6" ht="3" customHeight="1" x14ac:dyDescent="0.3">
      <c r="A14" s="102"/>
      <c r="B14" s="99"/>
      <c r="C14" s="99"/>
      <c r="D14" s="95"/>
      <c r="E14" s="95"/>
      <c r="F14" s="92"/>
    </row>
    <row r="15" spans="1:6" ht="3" customHeight="1" x14ac:dyDescent="0.3">
      <c r="A15" s="102"/>
      <c r="B15" s="99"/>
      <c r="C15" s="99"/>
      <c r="D15" s="95"/>
      <c r="E15" s="95"/>
      <c r="F15" s="92"/>
    </row>
    <row r="16" spans="1:6" ht="3" customHeight="1" x14ac:dyDescent="0.3">
      <c r="A16" s="102"/>
      <c r="B16" s="99"/>
      <c r="C16" s="99"/>
      <c r="D16" s="95"/>
      <c r="E16" s="95"/>
      <c r="F16" s="92"/>
    </row>
    <row r="17" spans="1:6" ht="23.4" customHeight="1" x14ac:dyDescent="0.3">
      <c r="A17" s="103"/>
      <c r="B17" s="100"/>
      <c r="C17" s="100"/>
      <c r="D17" s="96"/>
      <c r="E17" s="96"/>
      <c r="F17" s="93"/>
    </row>
    <row r="18" spans="1:6" ht="12.6" customHeight="1" x14ac:dyDescent="0.3">
      <c r="A18" s="6">
        <v>1</v>
      </c>
      <c r="B18" s="7">
        <v>2</v>
      </c>
      <c r="C18" s="8">
        <v>3</v>
      </c>
      <c r="D18" s="9" t="s">
        <v>28</v>
      </c>
      <c r="E18" s="77" t="s">
        <v>29</v>
      </c>
      <c r="F18" s="11" t="s">
        <v>30</v>
      </c>
    </row>
    <row r="19" spans="1:6" ht="15.6" x14ac:dyDescent="0.3">
      <c r="A19" s="27" t="s">
        <v>31</v>
      </c>
      <c r="B19" s="28" t="s">
        <v>32</v>
      </c>
      <c r="C19" s="54" t="s">
        <v>33</v>
      </c>
      <c r="D19" s="30">
        <v>29163400</v>
      </c>
      <c r="E19" s="78">
        <v>29866919.91</v>
      </c>
      <c r="F19" s="30" t="str">
        <f>IF(OR(D19="-",IF(E19="-",0,E19)&gt;=IF(D19="-",0,D19)),"-",IF(D19="-",0,D19)-IF(E19="-",0,E19))</f>
        <v>-</v>
      </c>
    </row>
    <row r="20" spans="1:6" ht="15.6" x14ac:dyDescent="0.3">
      <c r="A20" s="79" t="s">
        <v>34</v>
      </c>
      <c r="B20" s="80"/>
      <c r="C20" s="81"/>
      <c r="D20" s="82"/>
      <c r="E20" s="82"/>
      <c r="F20" s="83"/>
    </row>
    <row r="21" spans="1:6" ht="31.2" x14ac:dyDescent="0.3">
      <c r="A21" s="84" t="s">
        <v>35</v>
      </c>
      <c r="B21" s="85" t="s">
        <v>32</v>
      </c>
      <c r="C21" s="86" t="s">
        <v>36</v>
      </c>
      <c r="D21" s="87">
        <v>12195500</v>
      </c>
      <c r="E21" s="87">
        <v>19191808.280000001</v>
      </c>
      <c r="F21" s="88" t="str">
        <f t="shared" ref="F21:F52" si="0">IF(OR(D21="-",IF(E21="-",0,E21)&gt;=IF(D21="-",0,D21)),"-",IF(D21="-",0,D21)-IF(E21="-",0,E21))</f>
        <v>-</v>
      </c>
    </row>
    <row r="22" spans="1:6" ht="15.6" x14ac:dyDescent="0.3">
      <c r="A22" s="84" t="s">
        <v>37</v>
      </c>
      <c r="B22" s="85" t="s">
        <v>32</v>
      </c>
      <c r="C22" s="86" t="s">
        <v>38</v>
      </c>
      <c r="D22" s="87">
        <v>2258000</v>
      </c>
      <c r="E22" s="87">
        <v>2299488.7999999998</v>
      </c>
      <c r="F22" s="88" t="str">
        <f t="shared" si="0"/>
        <v>-</v>
      </c>
    </row>
    <row r="23" spans="1:6" ht="15.6" x14ac:dyDescent="0.3">
      <c r="A23" s="84" t="s">
        <v>39</v>
      </c>
      <c r="B23" s="85" t="s">
        <v>32</v>
      </c>
      <c r="C23" s="86" t="s">
        <v>40</v>
      </c>
      <c r="D23" s="87">
        <v>2258000</v>
      </c>
      <c r="E23" s="87">
        <v>2299488.7999999998</v>
      </c>
      <c r="F23" s="88" t="str">
        <f t="shared" si="0"/>
        <v>-</v>
      </c>
    </row>
    <row r="24" spans="1:6" ht="112.8" customHeight="1" x14ac:dyDescent="0.3">
      <c r="A24" s="89" t="s">
        <v>41</v>
      </c>
      <c r="B24" s="85" t="s">
        <v>32</v>
      </c>
      <c r="C24" s="86" t="s">
        <v>42</v>
      </c>
      <c r="D24" s="87">
        <v>2258000</v>
      </c>
      <c r="E24" s="87">
        <v>1502594.53</v>
      </c>
      <c r="F24" s="88">
        <f t="shared" si="0"/>
        <v>755405.47</v>
      </c>
    </row>
    <row r="25" spans="1:6" ht="156" customHeight="1" x14ac:dyDescent="0.3">
      <c r="A25" s="89" t="s">
        <v>43</v>
      </c>
      <c r="B25" s="85" t="s">
        <v>32</v>
      </c>
      <c r="C25" s="86" t="s">
        <v>44</v>
      </c>
      <c r="D25" s="87" t="s">
        <v>45</v>
      </c>
      <c r="E25" s="87">
        <v>1502594.53</v>
      </c>
      <c r="F25" s="88" t="str">
        <f t="shared" si="0"/>
        <v>-</v>
      </c>
    </row>
    <row r="26" spans="1:6" ht="64.8" customHeight="1" x14ac:dyDescent="0.3">
      <c r="A26" s="84" t="s">
        <v>46</v>
      </c>
      <c r="B26" s="85" t="s">
        <v>32</v>
      </c>
      <c r="C26" s="86" t="s">
        <v>47</v>
      </c>
      <c r="D26" s="87" t="s">
        <v>45</v>
      </c>
      <c r="E26" s="87">
        <v>41440.99</v>
      </c>
      <c r="F26" s="88" t="str">
        <f t="shared" si="0"/>
        <v>-</v>
      </c>
    </row>
    <row r="27" spans="1:6" ht="111.6" customHeight="1" x14ac:dyDescent="0.3">
      <c r="A27" s="84" t="s">
        <v>48</v>
      </c>
      <c r="B27" s="85" t="s">
        <v>32</v>
      </c>
      <c r="C27" s="86" t="s">
        <v>49</v>
      </c>
      <c r="D27" s="87" t="s">
        <v>45</v>
      </c>
      <c r="E27" s="87">
        <v>41332.99</v>
      </c>
      <c r="F27" s="88" t="str">
        <f t="shared" si="0"/>
        <v>-</v>
      </c>
    </row>
    <row r="28" spans="1:6" ht="118.8" customHeight="1" x14ac:dyDescent="0.3">
      <c r="A28" s="84" t="s">
        <v>50</v>
      </c>
      <c r="B28" s="85" t="s">
        <v>32</v>
      </c>
      <c r="C28" s="86" t="s">
        <v>51</v>
      </c>
      <c r="D28" s="87" t="s">
        <v>45</v>
      </c>
      <c r="E28" s="87">
        <v>108</v>
      </c>
      <c r="F28" s="88" t="str">
        <f t="shared" si="0"/>
        <v>-</v>
      </c>
    </row>
    <row r="29" spans="1:6" ht="179.4" customHeight="1" x14ac:dyDescent="0.3">
      <c r="A29" s="89" t="s">
        <v>52</v>
      </c>
      <c r="B29" s="85" t="s">
        <v>32</v>
      </c>
      <c r="C29" s="86" t="s">
        <v>53</v>
      </c>
      <c r="D29" s="87" t="s">
        <v>45</v>
      </c>
      <c r="E29" s="87">
        <v>1215</v>
      </c>
      <c r="F29" s="88" t="str">
        <f t="shared" si="0"/>
        <v>-</v>
      </c>
    </row>
    <row r="30" spans="1:6" ht="175.8" customHeight="1" x14ac:dyDescent="0.3">
      <c r="A30" s="89" t="s">
        <v>52</v>
      </c>
      <c r="B30" s="85" t="s">
        <v>32</v>
      </c>
      <c r="C30" s="86" t="s">
        <v>54</v>
      </c>
      <c r="D30" s="87" t="s">
        <v>45</v>
      </c>
      <c r="E30" s="87">
        <v>1215</v>
      </c>
      <c r="F30" s="88" t="str">
        <f t="shared" si="0"/>
        <v>-</v>
      </c>
    </row>
    <row r="31" spans="1:6" ht="123.6" customHeight="1" x14ac:dyDescent="0.3">
      <c r="A31" s="89" t="s">
        <v>55</v>
      </c>
      <c r="B31" s="85" t="s">
        <v>32</v>
      </c>
      <c r="C31" s="86" t="s">
        <v>56</v>
      </c>
      <c r="D31" s="87" t="s">
        <v>45</v>
      </c>
      <c r="E31" s="87">
        <v>199324.14</v>
      </c>
      <c r="F31" s="88" t="str">
        <f t="shared" si="0"/>
        <v>-</v>
      </c>
    </row>
    <row r="32" spans="1:6" ht="127.8" customHeight="1" x14ac:dyDescent="0.3">
      <c r="A32" s="89" t="s">
        <v>55</v>
      </c>
      <c r="B32" s="85" t="s">
        <v>32</v>
      </c>
      <c r="C32" s="86" t="s">
        <v>57</v>
      </c>
      <c r="D32" s="87" t="s">
        <v>45</v>
      </c>
      <c r="E32" s="87">
        <v>199324.14</v>
      </c>
      <c r="F32" s="88" t="str">
        <f t="shared" si="0"/>
        <v>-</v>
      </c>
    </row>
    <row r="33" spans="1:6" ht="128.4" customHeight="1" x14ac:dyDescent="0.3">
      <c r="A33" s="89" t="s">
        <v>58</v>
      </c>
      <c r="B33" s="85" t="s">
        <v>32</v>
      </c>
      <c r="C33" s="86" t="s">
        <v>59</v>
      </c>
      <c r="D33" s="87" t="s">
        <v>45</v>
      </c>
      <c r="E33" s="87">
        <v>554914.14</v>
      </c>
      <c r="F33" s="88" t="str">
        <f t="shared" si="0"/>
        <v>-</v>
      </c>
    </row>
    <row r="34" spans="1:6" ht="82.8" customHeight="1" x14ac:dyDescent="0.3">
      <c r="A34" s="89" t="s">
        <v>58</v>
      </c>
      <c r="B34" s="85" t="s">
        <v>32</v>
      </c>
      <c r="C34" s="86" t="s">
        <v>60</v>
      </c>
      <c r="D34" s="87" t="s">
        <v>45</v>
      </c>
      <c r="E34" s="87">
        <v>554914.14</v>
      </c>
      <c r="F34" s="88" t="str">
        <f t="shared" si="0"/>
        <v>-</v>
      </c>
    </row>
    <row r="35" spans="1:6" ht="15.6" x14ac:dyDescent="0.3">
      <c r="A35" s="84" t="s">
        <v>61</v>
      </c>
      <c r="B35" s="85" t="s">
        <v>32</v>
      </c>
      <c r="C35" s="86" t="s">
        <v>62</v>
      </c>
      <c r="D35" s="87">
        <v>7060000</v>
      </c>
      <c r="E35" s="87">
        <v>14507149.199999999</v>
      </c>
      <c r="F35" s="88" t="str">
        <f t="shared" si="0"/>
        <v>-</v>
      </c>
    </row>
    <row r="36" spans="1:6" ht="15.6" x14ac:dyDescent="0.3">
      <c r="A36" s="84" t="s">
        <v>63</v>
      </c>
      <c r="B36" s="85" t="s">
        <v>32</v>
      </c>
      <c r="C36" s="86" t="s">
        <v>64</v>
      </c>
      <c r="D36" s="87">
        <v>7060000</v>
      </c>
      <c r="E36" s="87">
        <v>14507149.199999999</v>
      </c>
      <c r="F36" s="88" t="str">
        <f t="shared" si="0"/>
        <v>-</v>
      </c>
    </row>
    <row r="37" spans="1:6" ht="15.6" x14ac:dyDescent="0.3">
      <c r="A37" s="84" t="s">
        <v>63</v>
      </c>
      <c r="B37" s="85" t="s">
        <v>32</v>
      </c>
      <c r="C37" s="86" t="s">
        <v>65</v>
      </c>
      <c r="D37" s="87">
        <v>7060000</v>
      </c>
      <c r="E37" s="87">
        <v>14507149.199999999</v>
      </c>
      <c r="F37" s="88" t="str">
        <f t="shared" si="0"/>
        <v>-</v>
      </c>
    </row>
    <row r="38" spans="1:6" ht="61.8" customHeight="1" x14ac:dyDescent="0.3">
      <c r="A38" s="84" t="s">
        <v>66</v>
      </c>
      <c r="B38" s="85" t="s">
        <v>32</v>
      </c>
      <c r="C38" s="86" t="s">
        <v>67</v>
      </c>
      <c r="D38" s="87" t="s">
        <v>45</v>
      </c>
      <c r="E38" s="87">
        <v>14507149.199999999</v>
      </c>
      <c r="F38" s="88" t="str">
        <f t="shared" si="0"/>
        <v>-</v>
      </c>
    </row>
    <row r="39" spans="1:6" ht="15.6" x14ac:dyDescent="0.3">
      <c r="A39" s="84" t="s">
        <v>68</v>
      </c>
      <c r="B39" s="85" t="s">
        <v>32</v>
      </c>
      <c r="C39" s="86" t="s">
        <v>69</v>
      </c>
      <c r="D39" s="87">
        <v>2198000</v>
      </c>
      <c r="E39" s="87">
        <v>1773195.88</v>
      </c>
      <c r="F39" s="88">
        <f t="shared" si="0"/>
        <v>424804.12000000011</v>
      </c>
    </row>
    <row r="40" spans="1:6" ht="15.6" x14ac:dyDescent="0.3">
      <c r="A40" s="84" t="s">
        <v>70</v>
      </c>
      <c r="B40" s="85" t="s">
        <v>32</v>
      </c>
      <c r="C40" s="86" t="s">
        <v>71</v>
      </c>
      <c r="D40" s="87">
        <v>575000</v>
      </c>
      <c r="E40" s="87">
        <v>65149.279999999999</v>
      </c>
      <c r="F40" s="88">
        <f t="shared" si="0"/>
        <v>509850.72</v>
      </c>
    </row>
    <row r="41" spans="1:6" ht="80.400000000000006" customHeight="1" x14ac:dyDescent="0.3">
      <c r="A41" s="84" t="s">
        <v>72</v>
      </c>
      <c r="B41" s="85" t="s">
        <v>32</v>
      </c>
      <c r="C41" s="86" t="s">
        <v>73</v>
      </c>
      <c r="D41" s="87">
        <v>575000</v>
      </c>
      <c r="E41" s="87">
        <v>65149.279999999999</v>
      </c>
      <c r="F41" s="88">
        <f t="shared" si="0"/>
        <v>509850.72</v>
      </c>
    </row>
    <row r="42" spans="1:6" ht="126.6" customHeight="1" x14ac:dyDescent="0.3">
      <c r="A42" s="84" t="s">
        <v>74</v>
      </c>
      <c r="B42" s="85" t="s">
        <v>32</v>
      </c>
      <c r="C42" s="86" t="s">
        <v>75</v>
      </c>
      <c r="D42" s="87" t="s">
        <v>45</v>
      </c>
      <c r="E42" s="87">
        <v>65149.279999999999</v>
      </c>
      <c r="F42" s="88" t="str">
        <f t="shared" si="0"/>
        <v>-</v>
      </c>
    </row>
    <row r="43" spans="1:6" ht="15.6" x14ac:dyDescent="0.3">
      <c r="A43" s="84" t="s">
        <v>76</v>
      </c>
      <c r="B43" s="85" t="s">
        <v>32</v>
      </c>
      <c r="C43" s="86" t="s">
        <v>77</v>
      </c>
      <c r="D43" s="87">
        <v>1623000</v>
      </c>
      <c r="E43" s="87">
        <v>1708046.6</v>
      </c>
      <c r="F43" s="88" t="str">
        <f t="shared" si="0"/>
        <v>-</v>
      </c>
    </row>
    <row r="44" spans="1:6" ht="15.6" x14ac:dyDescent="0.3">
      <c r="A44" s="84" t="s">
        <v>78</v>
      </c>
      <c r="B44" s="85" t="s">
        <v>32</v>
      </c>
      <c r="C44" s="86" t="s">
        <v>79</v>
      </c>
      <c r="D44" s="87">
        <v>624000</v>
      </c>
      <c r="E44" s="87">
        <v>997132.21</v>
      </c>
      <c r="F44" s="88" t="str">
        <f t="shared" si="0"/>
        <v>-</v>
      </c>
    </row>
    <row r="45" spans="1:6" ht="64.2" customHeight="1" x14ac:dyDescent="0.3">
      <c r="A45" s="84" t="s">
        <v>80</v>
      </c>
      <c r="B45" s="85" t="s">
        <v>32</v>
      </c>
      <c r="C45" s="86" t="s">
        <v>81</v>
      </c>
      <c r="D45" s="87">
        <v>624000</v>
      </c>
      <c r="E45" s="87">
        <v>997132.21</v>
      </c>
      <c r="F45" s="88" t="str">
        <f t="shared" si="0"/>
        <v>-</v>
      </c>
    </row>
    <row r="46" spans="1:6" ht="22.8" customHeight="1" x14ac:dyDescent="0.3">
      <c r="A46" s="84" t="s">
        <v>82</v>
      </c>
      <c r="B46" s="85" t="s">
        <v>32</v>
      </c>
      <c r="C46" s="86" t="s">
        <v>83</v>
      </c>
      <c r="D46" s="87">
        <v>999000</v>
      </c>
      <c r="E46" s="87">
        <v>710914.39</v>
      </c>
      <c r="F46" s="88">
        <f t="shared" si="0"/>
        <v>288085.61</v>
      </c>
    </row>
    <row r="47" spans="1:6" ht="67.2" customHeight="1" x14ac:dyDescent="0.3">
      <c r="A47" s="84" t="s">
        <v>84</v>
      </c>
      <c r="B47" s="85" t="s">
        <v>32</v>
      </c>
      <c r="C47" s="86" t="s">
        <v>85</v>
      </c>
      <c r="D47" s="87">
        <v>999000</v>
      </c>
      <c r="E47" s="87">
        <v>710914.39</v>
      </c>
      <c r="F47" s="88">
        <f t="shared" si="0"/>
        <v>288085.61</v>
      </c>
    </row>
    <row r="48" spans="1:6" ht="15.6" x14ac:dyDescent="0.3">
      <c r="A48" s="84" t="s">
        <v>86</v>
      </c>
      <c r="B48" s="85" t="s">
        <v>32</v>
      </c>
      <c r="C48" s="86" t="s">
        <v>87</v>
      </c>
      <c r="D48" s="87">
        <v>15500</v>
      </c>
      <c r="E48" s="87">
        <v>6500</v>
      </c>
      <c r="F48" s="88">
        <f t="shared" si="0"/>
        <v>9000</v>
      </c>
    </row>
    <row r="49" spans="1:6" ht="69" customHeight="1" x14ac:dyDescent="0.3">
      <c r="A49" s="84" t="s">
        <v>88</v>
      </c>
      <c r="B49" s="85" t="s">
        <v>32</v>
      </c>
      <c r="C49" s="86" t="s">
        <v>89</v>
      </c>
      <c r="D49" s="87">
        <v>15500</v>
      </c>
      <c r="E49" s="87">
        <v>6500</v>
      </c>
      <c r="F49" s="88">
        <f t="shared" si="0"/>
        <v>9000</v>
      </c>
    </row>
    <row r="50" spans="1:6" ht="110.4" customHeight="1" x14ac:dyDescent="0.3">
      <c r="A50" s="84" t="s">
        <v>90</v>
      </c>
      <c r="B50" s="85" t="s">
        <v>32</v>
      </c>
      <c r="C50" s="86" t="s">
        <v>91</v>
      </c>
      <c r="D50" s="87">
        <v>15500</v>
      </c>
      <c r="E50" s="87">
        <v>6500</v>
      </c>
      <c r="F50" s="88">
        <f t="shared" si="0"/>
        <v>9000</v>
      </c>
    </row>
    <row r="51" spans="1:6" ht="112.2" customHeight="1" x14ac:dyDescent="0.3">
      <c r="A51" s="84" t="s">
        <v>90</v>
      </c>
      <c r="B51" s="85" t="s">
        <v>32</v>
      </c>
      <c r="C51" s="86" t="s">
        <v>92</v>
      </c>
      <c r="D51" s="87" t="s">
        <v>45</v>
      </c>
      <c r="E51" s="87">
        <v>6500</v>
      </c>
      <c r="F51" s="88" t="str">
        <f t="shared" si="0"/>
        <v>-</v>
      </c>
    </row>
    <row r="52" spans="1:6" ht="18.75" customHeight="1" x14ac:dyDescent="0.3">
      <c r="A52" s="84" t="s">
        <v>93</v>
      </c>
      <c r="B52" s="85" t="s">
        <v>32</v>
      </c>
      <c r="C52" s="86" t="s">
        <v>94</v>
      </c>
      <c r="D52" s="87">
        <v>24100</v>
      </c>
      <c r="E52" s="87">
        <v>17292.02</v>
      </c>
      <c r="F52" s="88">
        <f t="shared" si="0"/>
        <v>6807.98</v>
      </c>
    </row>
    <row r="53" spans="1:6" ht="21.6" customHeight="1" x14ac:dyDescent="0.3">
      <c r="A53" s="84" t="s">
        <v>95</v>
      </c>
      <c r="B53" s="85" t="s">
        <v>32</v>
      </c>
      <c r="C53" s="86" t="s">
        <v>96</v>
      </c>
      <c r="D53" s="87">
        <v>24100</v>
      </c>
      <c r="E53" s="87">
        <v>17292.02</v>
      </c>
      <c r="F53" s="88">
        <f t="shared" ref="F53:F84" si="1">IF(OR(D53="-",IF(E53="-",0,E53)&gt;=IF(D53="-",0,D53)),"-",IF(D53="-",0,D53)-IF(E53="-",0,E53))</f>
        <v>6807.98</v>
      </c>
    </row>
    <row r="54" spans="1:6" ht="47.4" customHeight="1" x14ac:dyDescent="0.3">
      <c r="A54" s="84" t="s">
        <v>97</v>
      </c>
      <c r="B54" s="85" t="s">
        <v>32</v>
      </c>
      <c r="C54" s="86" t="s">
        <v>98</v>
      </c>
      <c r="D54" s="87">
        <v>24100</v>
      </c>
      <c r="E54" s="87">
        <v>17292.02</v>
      </c>
      <c r="F54" s="88">
        <f t="shared" si="1"/>
        <v>6807.98</v>
      </c>
    </row>
    <row r="55" spans="1:6" ht="62.4" customHeight="1" x14ac:dyDescent="0.3">
      <c r="A55" s="84" t="s">
        <v>99</v>
      </c>
      <c r="B55" s="85" t="s">
        <v>32</v>
      </c>
      <c r="C55" s="86" t="s">
        <v>100</v>
      </c>
      <c r="D55" s="87">
        <v>24100</v>
      </c>
      <c r="E55" s="87">
        <v>17292.02</v>
      </c>
      <c r="F55" s="88">
        <f t="shared" si="1"/>
        <v>6807.98</v>
      </c>
    </row>
    <row r="56" spans="1:6" ht="18.75" customHeight="1" x14ac:dyDescent="0.3">
      <c r="A56" s="84" t="s">
        <v>101</v>
      </c>
      <c r="B56" s="85" t="s">
        <v>32</v>
      </c>
      <c r="C56" s="86" t="s">
        <v>102</v>
      </c>
      <c r="D56" s="87">
        <v>438800</v>
      </c>
      <c r="E56" s="87">
        <v>448140</v>
      </c>
      <c r="F56" s="88" t="str">
        <f t="shared" si="1"/>
        <v>-</v>
      </c>
    </row>
    <row r="57" spans="1:6" ht="127.2" customHeight="1" x14ac:dyDescent="0.3">
      <c r="A57" s="89" t="s">
        <v>103</v>
      </c>
      <c r="B57" s="85" t="s">
        <v>32</v>
      </c>
      <c r="C57" s="86" t="s">
        <v>104</v>
      </c>
      <c r="D57" s="87">
        <v>132600</v>
      </c>
      <c r="E57" s="87">
        <v>141900</v>
      </c>
      <c r="F57" s="88" t="str">
        <f t="shared" si="1"/>
        <v>-</v>
      </c>
    </row>
    <row r="58" spans="1:6" ht="129" customHeight="1" x14ac:dyDescent="0.3">
      <c r="A58" s="89" t="s">
        <v>105</v>
      </c>
      <c r="B58" s="85" t="s">
        <v>32</v>
      </c>
      <c r="C58" s="86" t="s">
        <v>106</v>
      </c>
      <c r="D58" s="87">
        <v>132600</v>
      </c>
      <c r="E58" s="87">
        <v>141900</v>
      </c>
      <c r="F58" s="88" t="str">
        <f t="shared" si="1"/>
        <v>-</v>
      </c>
    </row>
    <row r="59" spans="1:6" ht="128.4" customHeight="1" x14ac:dyDescent="0.3">
      <c r="A59" s="89" t="s">
        <v>107</v>
      </c>
      <c r="B59" s="85" t="s">
        <v>32</v>
      </c>
      <c r="C59" s="86" t="s">
        <v>108</v>
      </c>
      <c r="D59" s="87">
        <v>132600</v>
      </c>
      <c r="E59" s="87">
        <v>141900</v>
      </c>
      <c r="F59" s="88" t="str">
        <f t="shared" si="1"/>
        <v>-</v>
      </c>
    </row>
    <row r="60" spans="1:6" ht="51" customHeight="1" x14ac:dyDescent="0.3">
      <c r="A60" s="84" t="s">
        <v>109</v>
      </c>
      <c r="B60" s="85" t="s">
        <v>32</v>
      </c>
      <c r="C60" s="86" t="s">
        <v>110</v>
      </c>
      <c r="D60" s="87">
        <v>306200</v>
      </c>
      <c r="E60" s="87">
        <v>306240</v>
      </c>
      <c r="F60" s="88" t="str">
        <f t="shared" si="1"/>
        <v>-</v>
      </c>
    </row>
    <row r="61" spans="1:6" ht="84.6" customHeight="1" x14ac:dyDescent="0.3">
      <c r="A61" s="84" t="s">
        <v>111</v>
      </c>
      <c r="B61" s="85" t="s">
        <v>32</v>
      </c>
      <c r="C61" s="86" t="s">
        <v>112</v>
      </c>
      <c r="D61" s="87">
        <v>306200</v>
      </c>
      <c r="E61" s="87">
        <v>306240</v>
      </c>
      <c r="F61" s="88" t="str">
        <f t="shared" si="1"/>
        <v>-</v>
      </c>
    </row>
    <row r="62" spans="1:6" ht="76.2" customHeight="1" x14ac:dyDescent="0.3">
      <c r="A62" s="84" t="s">
        <v>113</v>
      </c>
      <c r="B62" s="85" t="s">
        <v>32</v>
      </c>
      <c r="C62" s="86" t="s">
        <v>114</v>
      </c>
      <c r="D62" s="87">
        <v>306200</v>
      </c>
      <c r="E62" s="87">
        <v>306240</v>
      </c>
      <c r="F62" s="88" t="str">
        <f t="shared" si="1"/>
        <v>-</v>
      </c>
    </row>
    <row r="63" spans="1:6" ht="31.2" x14ac:dyDescent="0.3">
      <c r="A63" s="84" t="s">
        <v>115</v>
      </c>
      <c r="B63" s="85" t="s">
        <v>32</v>
      </c>
      <c r="C63" s="86" t="s">
        <v>116</v>
      </c>
      <c r="D63" s="87">
        <v>6500</v>
      </c>
      <c r="E63" s="87">
        <v>36705.160000000003</v>
      </c>
      <c r="F63" s="88" t="str">
        <f t="shared" si="1"/>
        <v>-</v>
      </c>
    </row>
    <row r="64" spans="1:6" ht="48" customHeight="1" x14ac:dyDescent="0.3">
      <c r="A64" s="84" t="s">
        <v>117</v>
      </c>
      <c r="B64" s="85" t="s">
        <v>32</v>
      </c>
      <c r="C64" s="86" t="s">
        <v>118</v>
      </c>
      <c r="D64" s="87">
        <v>6500</v>
      </c>
      <c r="E64" s="87">
        <v>21500</v>
      </c>
      <c r="F64" s="88" t="str">
        <f t="shared" si="1"/>
        <v>-</v>
      </c>
    </row>
    <row r="65" spans="1:6" ht="68.400000000000006" customHeight="1" x14ac:dyDescent="0.3">
      <c r="A65" s="84" t="s">
        <v>119</v>
      </c>
      <c r="B65" s="85" t="s">
        <v>32</v>
      </c>
      <c r="C65" s="86" t="s">
        <v>120</v>
      </c>
      <c r="D65" s="87">
        <v>6500</v>
      </c>
      <c r="E65" s="87">
        <v>21500</v>
      </c>
      <c r="F65" s="88" t="str">
        <f t="shared" si="1"/>
        <v>-</v>
      </c>
    </row>
    <row r="66" spans="1:6" ht="175.2" customHeight="1" x14ac:dyDescent="0.3">
      <c r="A66" s="89" t="s">
        <v>121</v>
      </c>
      <c r="B66" s="85" t="s">
        <v>32</v>
      </c>
      <c r="C66" s="86" t="s">
        <v>122</v>
      </c>
      <c r="D66" s="87" t="s">
        <v>45</v>
      </c>
      <c r="E66" s="87">
        <v>15205.16</v>
      </c>
      <c r="F66" s="88" t="str">
        <f t="shared" si="1"/>
        <v>-</v>
      </c>
    </row>
    <row r="67" spans="1:6" ht="126.6" customHeight="1" x14ac:dyDescent="0.3">
      <c r="A67" s="89" t="s">
        <v>123</v>
      </c>
      <c r="B67" s="85" t="s">
        <v>32</v>
      </c>
      <c r="C67" s="86" t="s">
        <v>124</v>
      </c>
      <c r="D67" s="87" t="s">
        <v>45</v>
      </c>
      <c r="E67" s="87">
        <v>15205.16</v>
      </c>
      <c r="F67" s="88" t="str">
        <f t="shared" si="1"/>
        <v>-</v>
      </c>
    </row>
    <row r="68" spans="1:6" ht="111.6" customHeight="1" x14ac:dyDescent="0.3">
      <c r="A68" s="84" t="s">
        <v>125</v>
      </c>
      <c r="B68" s="85" t="s">
        <v>32</v>
      </c>
      <c r="C68" s="86" t="s">
        <v>126</v>
      </c>
      <c r="D68" s="87" t="s">
        <v>45</v>
      </c>
      <c r="E68" s="87">
        <v>15205.16</v>
      </c>
      <c r="F68" s="88" t="str">
        <f t="shared" si="1"/>
        <v>-</v>
      </c>
    </row>
    <row r="69" spans="1:6" ht="15.6" x14ac:dyDescent="0.3">
      <c r="A69" s="84" t="s">
        <v>127</v>
      </c>
      <c r="B69" s="85" t="s">
        <v>32</v>
      </c>
      <c r="C69" s="86" t="s">
        <v>128</v>
      </c>
      <c r="D69" s="87">
        <v>194600</v>
      </c>
      <c r="E69" s="87">
        <v>103337.22</v>
      </c>
      <c r="F69" s="88">
        <f t="shared" si="1"/>
        <v>91262.78</v>
      </c>
    </row>
    <row r="70" spans="1:6" ht="15.6" x14ac:dyDescent="0.3">
      <c r="A70" s="84" t="s">
        <v>129</v>
      </c>
      <c r="B70" s="85" t="s">
        <v>32</v>
      </c>
      <c r="C70" s="86" t="s">
        <v>130</v>
      </c>
      <c r="D70" s="87" t="s">
        <v>45</v>
      </c>
      <c r="E70" s="87">
        <v>1937.22</v>
      </c>
      <c r="F70" s="88" t="str">
        <f t="shared" si="1"/>
        <v>-</v>
      </c>
    </row>
    <row r="71" spans="1:6" ht="33" customHeight="1" x14ac:dyDescent="0.3">
      <c r="A71" s="84" t="s">
        <v>131</v>
      </c>
      <c r="B71" s="85" t="s">
        <v>32</v>
      </c>
      <c r="C71" s="86" t="s">
        <v>132</v>
      </c>
      <c r="D71" s="87" t="s">
        <v>45</v>
      </c>
      <c r="E71" s="87">
        <v>1937.22</v>
      </c>
      <c r="F71" s="88" t="str">
        <f t="shared" si="1"/>
        <v>-</v>
      </c>
    </row>
    <row r="72" spans="1:6" ht="15.6" x14ac:dyDescent="0.3">
      <c r="A72" s="84" t="s">
        <v>133</v>
      </c>
      <c r="B72" s="85" t="s">
        <v>32</v>
      </c>
      <c r="C72" s="86" t="s">
        <v>134</v>
      </c>
      <c r="D72" s="87">
        <v>194600</v>
      </c>
      <c r="E72" s="87">
        <v>101400</v>
      </c>
      <c r="F72" s="88">
        <f t="shared" si="1"/>
        <v>93200</v>
      </c>
    </row>
    <row r="73" spans="1:6" ht="31.2" customHeight="1" x14ac:dyDescent="0.3">
      <c r="A73" s="84" t="s">
        <v>135</v>
      </c>
      <c r="B73" s="85" t="s">
        <v>32</v>
      </c>
      <c r="C73" s="86" t="s">
        <v>136</v>
      </c>
      <c r="D73" s="87">
        <v>194600</v>
      </c>
      <c r="E73" s="87">
        <v>101400</v>
      </c>
      <c r="F73" s="88">
        <f t="shared" si="1"/>
        <v>93200</v>
      </c>
    </row>
    <row r="74" spans="1:6" ht="28.2" customHeight="1" x14ac:dyDescent="0.3">
      <c r="A74" s="84" t="s">
        <v>137</v>
      </c>
      <c r="B74" s="85" t="s">
        <v>32</v>
      </c>
      <c r="C74" s="86" t="s">
        <v>138</v>
      </c>
      <c r="D74" s="87">
        <v>194600</v>
      </c>
      <c r="E74" s="87">
        <v>101400</v>
      </c>
      <c r="F74" s="88">
        <f t="shared" si="1"/>
        <v>93200</v>
      </c>
    </row>
    <row r="75" spans="1:6" ht="15.6" x14ac:dyDescent="0.3">
      <c r="A75" s="84" t="s">
        <v>139</v>
      </c>
      <c r="B75" s="85" t="s">
        <v>32</v>
      </c>
      <c r="C75" s="86" t="s">
        <v>140</v>
      </c>
      <c r="D75" s="87">
        <v>16967900</v>
      </c>
      <c r="E75" s="87">
        <v>10675111.630000001</v>
      </c>
      <c r="F75" s="88">
        <f t="shared" si="1"/>
        <v>6292788.3699999992</v>
      </c>
    </row>
    <row r="76" spans="1:6" ht="51" customHeight="1" x14ac:dyDescent="0.3">
      <c r="A76" s="84" t="s">
        <v>141</v>
      </c>
      <c r="B76" s="85" t="s">
        <v>32</v>
      </c>
      <c r="C76" s="86" t="s">
        <v>142</v>
      </c>
      <c r="D76" s="87">
        <v>16967900</v>
      </c>
      <c r="E76" s="87">
        <v>10675111.630000001</v>
      </c>
      <c r="F76" s="88">
        <f t="shared" si="1"/>
        <v>6292788.3699999992</v>
      </c>
    </row>
    <row r="77" spans="1:6" ht="18.75" customHeight="1" x14ac:dyDescent="0.3">
      <c r="A77" s="84" t="s">
        <v>143</v>
      </c>
      <c r="B77" s="85" t="s">
        <v>32</v>
      </c>
      <c r="C77" s="86" t="s">
        <v>144</v>
      </c>
      <c r="D77" s="87">
        <v>14618000</v>
      </c>
      <c r="E77" s="87">
        <v>10444400</v>
      </c>
      <c r="F77" s="88">
        <f t="shared" si="1"/>
        <v>4173600</v>
      </c>
    </row>
    <row r="78" spans="1:6" ht="31.2" x14ac:dyDescent="0.3">
      <c r="A78" s="84" t="s">
        <v>145</v>
      </c>
      <c r="B78" s="85" t="s">
        <v>32</v>
      </c>
      <c r="C78" s="86" t="s">
        <v>146</v>
      </c>
      <c r="D78" s="87">
        <v>13983000</v>
      </c>
      <c r="E78" s="87">
        <v>10021200</v>
      </c>
      <c r="F78" s="88">
        <f t="shared" si="1"/>
        <v>3961800</v>
      </c>
    </row>
    <row r="79" spans="1:6" ht="35.4" customHeight="1" x14ac:dyDescent="0.3">
      <c r="A79" s="84" t="s">
        <v>147</v>
      </c>
      <c r="B79" s="85" t="s">
        <v>32</v>
      </c>
      <c r="C79" s="86" t="s">
        <v>148</v>
      </c>
      <c r="D79" s="87">
        <v>13983000</v>
      </c>
      <c r="E79" s="87">
        <v>10021200</v>
      </c>
      <c r="F79" s="88">
        <f t="shared" si="1"/>
        <v>3961800</v>
      </c>
    </row>
    <row r="80" spans="1:6" ht="44.4" customHeight="1" x14ac:dyDescent="0.3">
      <c r="A80" s="84" t="s">
        <v>149</v>
      </c>
      <c r="B80" s="85" t="s">
        <v>32</v>
      </c>
      <c r="C80" s="86" t="s">
        <v>150</v>
      </c>
      <c r="D80" s="87">
        <v>635000</v>
      </c>
      <c r="E80" s="87">
        <v>423200</v>
      </c>
      <c r="F80" s="88">
        <f t="shared" si="1"/>
        <v>211800</v>
      </c>
    </row>
    <row r="81" spans="1:6" ht="46.2" customHeight="1" x14ac:dyDescent="0.3">
      <c r="A81" s="84" t="s">
        <v>151</v>
      </c>
      <c r="B81" s="85" t="s">
        <v>32</v>
      </c>
      <c r="C81" s="86" t="s">
        <v>152</v>
      </c>
      <c r="D81" s="87">
        <v>635000</v>
      </c>
      <c r="E81" s="87">
        <v>423200</v>
      </c>
      <c r="F81" s="88">
        <f t="shared" si="1"/>
        <v>211800</v>
      </c>
    </row>
    <row r="82" spans="1:6" ht="33" customHeight="1" x14ac:dyDescent="0.3">
      <c r="A82" s="84" t="s">
        <v>153</v>
      </c>
      <c r="B82" s="85" t="s">
        <v>32</v>
      </c>
      <c r="C82" s="86" t="s">
        <v>154</v>
      </c>
      <c r="D82" s="87">
        <v>352800</v>
      </c>
      <c r="E82" s="87">
        <v>204911.63</v>
      </c>
      <c r="F82" s="88">
        <f t="shared" si="1"/>
        <v>147888.37</v>
      </c>
    </row>
    <row r="83" spans="1:6" ht="28.2" customHeight="1" x14ac:dyDescent="0.3">
      <c r="A83" s="84" t="s">
        <v>155</v>
      </c>
      <c r="B83" s="85" t="s">
        <v>32</v>
      </c>
      <c r="C83" s="86" t="s">
        <v>156</v>
      </c>
      <c r="D83" s="87">
        <v>200</v>
      </c>
      <c r="E83" s="87">
        <v>200</v>
      </c>
      <c r="F83" s="88" t="str">
        <f t="shared" si="1"/>
        <v>-</v>
      </c>
    </row>
    <row r="84" spans="1:6" ht="28.2" customHeight="1" x14ac:dyDescent="0.3">
      <c r="A84" s="84" t="s">
        <v>157</v>
      </c>
      <c r="B84" s="85" t="s">
        <v>32</v>
      </c>
      <c r="C84" s="86" t="s">
        <v>158</v>
      </c>
      <c r="D84" s="87">
        <v>200</v>
      </c>
      <c r="E84" s="87">
        <v>200</v>
      </c>
      <c r="F84" s="88" t="str">
        <f t="shared" si="1"/>
        <v>-</v>
      </c>
    </row>
    <row r="85" spans="1:6" ht="47.4" customHeight="1" x14ac:dyDescent="0.3">
      <c r="A85" s="84" t="s">
        <v>159</v>
      </c>
      <c r="B85" s="85" t="s">
        <v>32</v>
      </c>
      <c r="C85" s="86" t="s">
        <v>160</v>
      </c>
      <c r="D85" s="87">
        <v>352600</v>
      </c>
      <c r="E85" s="87">
        <v>204711.63</v>
      </c>
      <c r="F85" s="88">
        <f t="shared" ref="F85:F91" si="2">IF(OR(D85="-",IF(E85="-",0,E85)&gt;=IF(D85="-",0,D85)),"-",IF(D85="-",0,D85)-IF(E85="-",0,E85))</f>
        <v>147888.37</v>
      </c>
    </row>
    <row r="86" spans="1:6" ht="67.8" customHeight="1" x14ac:dyDescent="0.3">
      <c r="A86" s="84" t="s">
        <v>161</v>
      </c>
      <c r="B86" s="85" t="s">
        <v>32</v>
      </c>
      <c r="C86" s="86" t="s">
        <v>162</v>
      </c>
      <c r="D86" s="87">
        <v>352600</v>
      </c>
      <c r="E86" s="87">
        <v>204711.63</v>
      </c>
      <c r="F86" s="88">
        <f t="shared" si="2"/>
        <v>147888.37</v>
      </c>
    </row>
    <row r="87" spans="1:6" ht="15.6" x14ac:dyDescent="0.3">
      <c r="A87" s="84" t="s">
        <v>163</v>
      </c>
      <c r="B87" s="85" t="s">
        <v>32</v>
      </c>
      <c r="C87" s="86" t="s">
        <v>164</v>
      </c>
      <c r="D87" s="87">
        <v>1997100</v>
      </c>
      <c r="E87" s="87">
        <v>25800</v>
      </c>
      <c r="F87" s="88">
        <f t="shared" si="2"/>
        <v>1971300</v>
      </c>
    </row>
    <row r="88" spans="1:6" ht="94.2" customHeight="1" x14ac:dyDescent="0.3">
      <c r="A88" s="84" t="s">
        <v>165</v>
      </c>
      <c r="B88" s="85" t="s">
        <v>32</v>
      </c>
      <c r="C88" s="86" t="s">
        <v>166</v>
      </c>
      <c r="D88" s="87">
        <v>38700</v>
      </c>
      <c r="E88" s="87">
        <v>25800</v>
      </c>
      <c r="F88" s="88">
        <f t="shared" si="2"/>
        <v>12900</v>
      </c>
    </row>
    <row r="89" spans="1:6" ht="96" customHeight="1" x14ac:dyDescent="0.3">
      <c r="A89" s="84" t="s">
        <v>167</v>
      </c>
      <c r="B89" s="85" t="s">
        <v>32</v>
      </c>
      <c r="C89" s="86" t="s">
        <v>168</v>
      </c>
      <c r="D89" s="87">
        <v>38700</v>
      </c>
      <c r="E89" s="87">
        <v>25800</v>
      </c>
      <c r="F89" s="88">
        <f t="shared" si="2"/>
        <v>12900</v>
      </c>
    </row>
    <row r="90" spans="1:6" ht="36" customHeight="1" x14ac:dyDescent="0.3">
      <c r="A90" s="84" t="s">
        <v>169</v>
      </c>
      <c r="B90" s="85" t="s">
        <v>32</v>
      </c>
      <c r="C90" s="86" t="s">
        <v>170</v>
      </c>
      <c r="D90" s="87">
        <v>1958400</v>
      </c>
      <c r="E90" s="87" t="s">
        <v>45</v>
      </c>
      <c r="F90" s="88">
        <f t="shared" si="2"/>
        <v>1958400</v>
      </c>
    </row>
    <row r="91" spans="1:6" ht="46.2" customHeight="1" x14ac:dyDescent="0.3">
      <c r="A91" s="84" t="s">
        <v>171</v>
      </c>
      <c r="B91" s="85" t="s">
        <v>32</v>
      </c>
      <c r="C91" s="86" t="s">
        <v>172</v>
      </c>
      <c r="D91" s="87">
        <v>1958400</v>
      </c>
      <c r="E91" s="87" t="s">
        <v>45</v>
      </c>
      <c r="F91" s="88">
        <f t="shared" si="2"/>
        <v>1958400</v>
      </c>
    </row>
    <row r="92" spans="1:6" ht="12.75" customHeight="1" x14ac:dyDescent="0.3">
      <c r="A92" s="32"/>
      <c r="B92" s="33"/>
      <c r="C92" s="33"/>
      <c r="D92" s="90"/>
      <c r="E92" s="90"/>
      <c r="F92" s="90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opLeftCell="A93" workbookViewId="0">
      <selection activeCell="A13" sqref="A13"/>
    </sheetView>
  </sheetViews>
  <sheetFormatPr defaultRowHeight="12.75" customHeight="1" x14ac:dyDescent="0.3"/>
  <cols>
    <col min="1" max="1" width="45.6640625" style="1" customWidth="1"/>
    <col min="2" max="2" width="4.33203125" style="1" customWidth="1"/>
    <col min="3" max="3" width="40.6640625" style="1" customWidth="1"/>
    <col min="4" max="4" width="18.88671875" style="1" customWidth="1"/>
    <col min="5" max="6" width="18.6640625" style="1" customWidth="1"/>
    <col min="7" max="16384" width="8.88671875" style="1"/>
  </cols>
  <sheetData>
    <row r="1" spans="1:6" ht="15.6" x14ac:dyDescent="0.3"/>
    <row r="2" spans="1:6" ht="15" customHeight="1" x14ac:dyDescent="0.3">
      <c r="A2" s="97" t="s">
        <v>173</v>
      </c>
      <c r="B2" s="97"/>
      <c r="C2" s="97"/>
      <c r="D2" s="97"/>
      <c r="E2" s="37"/>
      <c r="F2" s="5" t="s">
        <v>174</v>
      </c>
    </row>
    <row r="3" spans="1:6" ht="13.5" customHeight="1" x14ac:dyDescent="0.3">
      <c r="A3" s="2"/>
      <c r="B3" s="2"/>
      <c r="C3" s="4"/>
      <c r="D3" s="5"/>
      <c r="E3" s="5"/>
      <c r="F3" s="5"/>
    </row>
    <row r="4" spans="1:6" ht="10.199999999999999" customHeight="1" x14ac:dyDescent="0.3">
      <c r="A4" s="110" t="s">
        <v>22</v>
      </c>
      <c r="B4" s="98" t="s">
        <v>23</v>
      </c>
      <c r="C4" s="108" t="s">
        <v>175</v>
      </c>
      <c r="D4" s="94" t="s">
        <v>25</v>
      </c>
      <c r="E4" s="113" t="s">
        <v>26</v>
      </c>
      <c r="F4" s="91" t="s">
        <v>27</v>
      </c>
    </row>
    <row r="5" spans="1:6" ht="5.4" customHeight="1" x14ac:dyDescent="0.3">
      <c r="A5" s="111"/>
      <c r="B5" s="99"/>
      <c r="C5" s="109"/>
      <c r="D5" s="95"/>
      <c r="E5" s="114"/>
      <c r="F5" s="92"/>
    </row>
    <row r="6" spans="1:6" ht="9.6" customHeight="1" x14ac:dyDescent="0.3">
      <c r="A6" s="111"/>
      <c r="B6" s="99"/>
      <c r="C6" s="109"/>
      <c r="D6" s="95"/>
      <c r="E6" s="114"/>
      <c r="F6" s="92"/>
    </row>
    <row r="7" spans="1:6" ht="6" customHeight="1" x14ac:dyDescent="0.3">
      <c r="A7" s="111"/>
      <c r="B7" s="99"/>
      <c r="C7" s="109"/>
      <c r="D7" s="95"/>
      <c r="E7" s="114"/>
      <c r="F7" s="92"/>
    </row>
    <row r="8" spans="1:6" ht="6.6" customHeight="1" x14ac:dyDescent="0.3">
      <c r="A8" s="111"/>
      <c r="B8" s="99"/>
      <c r="C8" s="109"/>
      <c r="D8" s="95"/>
      <c r="E8" s="114"/>
      <c r="F8" s="92"/>
    </row>
    <row r="9" spans="1:6" ht="10.95" customHeight="1" x14ac:dyDescent="0.3">
      <c r="A9" s="111"/>
      <c r="B9" s="99"/>
      <c r="C9" s="109"/>
      <c r="D9" s="95"/>
      <c r="E9" s="114"/>
      <c r="F9" s="92"/>
    </row>
    <row r="10" spans="1:6" ht="4.2" hidden="1" customHeight="1" x14ac:dyDescent="0.3">
      <c r="A10" s="111"/>
      <c r="B10" s="99"/>
      <c r="C10" s="38"/>
      <c r="D10" s="95"/>
      <c r="E10" s="39"/>
      <c r="F10" s="40"/>
    </row>
    <row r="11" spans="1:6" ht="13.2" hidden="1" customHeight="1" x14ac:dyDescent="0.3">
      <c r="A11" s="112"/>
      <c r="B11" s="100"/>
      <c r="C11" s="41"/>
      <c r="D11" s="96"/>
      <c r="E11" s="42"/>
      <c r="F11" s="43"/>
    </row>
    <row r="12" spans="1:6" ht="13.5" customHeight="1" x14ac:dyDescent="0.3">
      <c r="A12" s="6">
        <v>1</v>
      </c>
      <c r="B12" s="7">
        <v>2</v>
      </c>
      <c r="C12" s="8">
        <v>3</v>
      </c>
      <c r="D12" s="9" t="s">
        <v>28</v>
      </c>
      <c r="E12" s="10" t="s">
        <v>29</v>
      </c>
      <c r="F12" s="11" t="s">
        <v>30</v>
      </c>
    </row>
    <row r="13" spans="1:6" ht="15.6" x14ac:dyDescent="0.3">
      <c r="A13" s="22" t="s">
        <v>176</v>
      </c>
      <c r="B13" s="44" t="s">
        <v>177</v>
      </c>
      <c r="C13" s="45" t="s">
        <v>178</v>
      </c>
      <c r="D13" s="25">
        <v>30966600</v>
      </c>
      <c r="E13" s="46">
        <v>17466307.43</v>
      </c>
      <c r="F13" s="26">
        <f>IF(OR(D13="-",IF(E13="-",0,E13)&gt;=IF(D13="-",0,D13)),"-",IF(D13="-",0,D13)-IF(E13="-",0,E13))</f>
        <v>13500292.57</v>
      </c>
    </row>
    <row r="14" spans="1:6" ht="15.6" x14ac:dyDescent="0.3">
      <c r="A14" s="47" t="s">
        <v>34</v>
      </c>
      <c r="B14" s="48"/>
      <c r="C14" s="49"/>
      <c r="D14" s="50"/>
      <c r="E14" s="51"/>
      <c r="F14" s="52"/>
    </row>
    <row r="15" spans="1:6" ht="34.200000000000003" customHeight="1" x14ac:dyDescent="0.3">
      <c r="A15" s="27" t="s">
        <v>179</v>
      </c>
      <c r="B15" s="53" t="s">
        <v>177</v>
      </c>
      <c r="C15" s="54" t="s">
        <v>180</v>
      </c>
      <c r="D15" s="30">
        <v>30966600</v>
      </c>
      <c r="E15" s="55">
        <v>17466307.43</v>
      </c>
      <c r="F15" s="31">
        <f t="shared" ref="F15:F46" si="0">IF(OR(D15="-",IF(E15="-",0,E15)&gt;=IF(D15="-",0,D15)),"-",IF(D15="-",0,D15)-IF(E15="-",0,E15))</f>
        <v>13500292.57</v>
      </c>
    </row>
    <row r="16" spans="1:6" ht="16.8" customHeight="1" x14ac:dyDescent="0.3">
      <c r="A16" s="22" t="s">
        <v>181</v>
      </c>
      <c r="B16" s="44" t="s">
        <v>177</v>
      </c>
      <c r="C16" s="45" t="s">
        <v>182</v>
      </c>
      <c r="D16" s="25">
        <v>10760000</v>
      </c>
      <c r="E16" s="46">
        <v>6331051.5499999998</v>
      </c>
      <c r="F16" s="26">
        <f t="shared" si="0"/>
        <v>4428948.45</v>
      </c>
    </row>
    <row r="17" spans="1:6" ht="80.400000000000006" customHeight="1" x14ac:dyDescent="0.3">
      <c r="A17" s="22" t="s">
        <v>183</v>
      </c>
      <c r="B17" s="44" t="s">
        <v>177</v>
      </c>
      <c r="C17" s="45" t="s">
        <v>184</v>
      </c>
      <c r="D17" s="25">
        <v>9995200</v>
      </c>
      <c r="E17" s="46">
        <v>5922561.3600000003</v>
      </c>
      <c r="F17" s="26">
        <f t="shared" si="0"/>
        <v>4072638.6399999997</v>
      </c>
    </row>
    <row r="18" spans="1:6" ht="82.8" customHeight="1" x14ac:dyDescent="0.3">
      <c r="A18" s="27" t="s">
        <v>185</v>
      </c>
      <c r="B18" s="53" t="s">
        <v>177</v>
      </c>
      <c r="C18" s="54" t="s">
        <v>186</v>
      </c>
      <c r="D18" s="30">
        <v>6580100</v>
      </c>
      <c r="E18" s="55">
        <v>4044309.98</v>
      </c>
      <c r="F18" s="31">
        <f t="shared" si="0"/>
        <v>2535790.02</v>
      </c>
    </row>
    <row r="19" spans="1:6" ht="79.8" customHeight="1" x14ac:dyDescent="0.3">
      <c r="A19" s="27" t="s">
        <v>185</v>
      </c>
      <c r="B19" s="53" t="s">
        <v>177</v>
      </c>
      <c r="C19" s="54" t="s">
        <v>187</v>
      </c>
      <c r="D19" s="30">
        <v>439000</v>
      </c>
      <c r="E19" s="55">
        <v>219812.6</v>
      </c>
      <c r="F19" s="31">
        <f t="shared" si="0"/>
        <v>219187.4</v>
      </c>
    </row>
    <row r="20" spans="1:6" ht="78" customHeight="1" x14ac:dyDescent="0.3">
      <c r="A20" s="27" t="s">
        <v>185</v>
      </c>
      <c r="B20" s="53" t="s">
        <v>177</v>
      </c>
      <c r="C20" s="54" t="s">
        <v>188</v>
      </c>
      <c r="D20" s="30">
        <v>1887300</v>
      </c>
      <c r="E20" s="55">
        <v>1051413.1100000001</v>
      </c>
      <c r="F20" s="31">
        <f t="shared" si="0"/>
        <v>835886.8899999999</v>
      </c>
    </row>
    <row r="21" spans="1:6" ht="80.400000000000006" customHeight="1" x14ac:dyDescent="0.3">
      <c r="A21" s="27" t="s">
        <v>189</v>
      </c>
      <c r="B21" s="53" t="s">
        <v>177</v>
      </c>
      <c r="C21" s="54" t="s">
        <v>190</v>
      </c>
      <c r="D21" s="30">
        <v>3000</v>
      </c>
      <c r="E21" s="55">
        <v>2932</v>
      </c>
      <c r="F21" s="31">
        <f t="shared" si="0"/>
        <v>68</v>
      </c>
    </row>
    <row r="22" spans="1:6" ht="81" customHeight="1" x14ac:dyDescent="0.3">
      <c r="A22" s="27" t="s">
        <v>189</v>
      </c>
      <c r="B22" s="53" t="s">
        <v>177</v>
      </c>
      <c r="C22" s="54" t="s">
        <v>191</v>
      </c>
      <c r="D22" s="30">
        <v>825000</v>
      </c>
      <c r="E22" s="55">
        <v>487452.86</v>
      </c>
      <c r="F22" s="31">
        <f t="shared" si="0"/>
        <v>337547.14</v>
      </c>
    </row>
    <row r="23" spans="1:6" ht="79.8" customHeight="1" x14ac:dyDescent="0.3">
      <c r="A23" s="27" t="s">
        <v>189</v>
      </c>
      <c r="B23" s="53" t="s">
        <v>177</v>
      </c>
      <c r="C23" s="54" t="s">
        <v>192</v>
      </c>
      <c r="D23" s="30">
        <v>203400</v>
      </c>
      <c r="E23" s="55">
        <v>114723.24</v>
      </c>
      <c r="F23" s="31">
        <f t="shared" si="0"/>
        <v>88676.76</v>
      </c>
    </row>
    <row r="24" spans="1:6" ht="46.2" customHeight="1" x14ac:dyDescent="0.3">
      <c r="A24" s="27" t="s">
        <v>193</v>
      </c>
      <c r="B24" s="53" t="s">
        <v>177</v>
      </c>
      <c r="C24" s="54" t="s">
        <v>194</v>
      </c>
      <c r="D24" s="30">
        <v>20000</v>
      </c>
      <c r="E24" s="55" t="s">
        <v>45</v>
      </c>
      <c r="F24" s="31">
        <f t="shared" si="0"/>
        <v>20000</v>
      </c>
    </row>
    <row r="25" spans="1:6" ht="48.6" customHeight="1" x14ac:dyDescent="0.3">
      <c r="A25" s="27" t="s">
        <v>193</v>
      </c>
      <c r="B25" s="53" t="s">
        <v>177</v>
      </c>
      <c r="C25" s="54" t="s">
        <v>195</v>
      </c>
      <c r="D25" s="30">
        <v>5000</v>
      </c>
      <c r="E25" s="55">
        <v>717</v>
      </c>
      <c r="F25" s="31">
        <f t="shared" si="0"/>
        <v>4283</v>
      </c>
    </row>
    <row r="26" spans="1:6" ht="46.2" customHeight="1" x14ac:dyDescent="0.3">
      <c r="A26" s="27" t="s">
        <v>193</v>
      </c>
      <c r="B26" s="53" t="s">
        <v>177</v>
      </c>
      <c r="C26" s="54" t="s">
        <v>196</v>
      </c>
      <c r="D26" s="30">
        <v>2200</v>
      </c>
      <c r="E26" s="55">
        <v>1000.57</v>
      </c>
      <c r="F26" s="31">
        <f t="shared" si="0"/>
        <v>1199.4299999999998</v>
      </c>
    </row>
    <row r="27" spans="1:6" ht="63.6" customHeight="1" x14ac:dyDescent="0.3">
      <c r="A27" s="27" t="s">
        <v>197</v>
      </c>
      <c r="B27" s="53" t="s">
        <v>177</v>
      </c>
      <c r="C27" s="54" t="s">
        <v>198</v>
      </c>
      <c r="D27" s="30">
        <v>30000</v>
      </c>
      <c r="E27" s="55" t="s">
        <v>45</v>
      </c>
      <c r="F27" s="31">
        <f t="shared" si="0"/>
        <v>30000</v>
      </c>
    </row>
    <row r="28" spans="1:6" ht="139.19999999999999" customHeight="1" x14ac:dyDescent="0.3">
      <c r="A28" s="56" t="s">
        <v>199</v>
      </c>
      <c r="B28" s="53" t="s">
        <v>177</v>
      </c>
      <c r="C28" s="54" t="s">
        <v>200</v>
      </c>
      <c r="D28" s="30">
        <v>200</v>
      </c>
      <c r="E28" s="55">
        <v>200</v>
      </c>
      <c r="F28" s="31" t="str">
        <f t="shared" si="0"/>
        <v>-</v>
      </c>
    </row>
    <row r="29" spans="1:6" ht="15.6" x14ac:dyDescent="0.3">
      <c r="A29" s="22" t="s">
        <v>201</v>
      </c>
      <c r="B29" s="44" t="s">
        <v>177</v>
      </c>
      <c r="C29" s="45" t="s">
        <v>202</v>
      </c>
      <c r="D29" s="25">
        <v>38600</v>
      </c>
      <c r="E29" s="46" t="s">
        <v>45</v>
      </c>
      <c r="F29" s="26">
        <f t="shared" si="0"/>
        <v>38600</v>
      </c>
    </row>
    <row r="30" spans="1:6" ht="94.8" customHeight="1" x14ac:dyDescent="0.3">
      <c r="A30" s="27" t="s">
        <v>203</v>
      </c>
      <c r="B30" s="53" t="s">
        <v>177</v>
      </c>
      <c r="C30" s="54" t="s">
        <v>204</v>
      </c>
      <c r="D30" s="30">
        <v>38600</v>
      </c>
      <c r="E30" s="55" t="s">
        <v>45</v>
      </c>
      <c r="F30" s="31">
        <f t="shared" si="0"/>
        <v>38600</v>
      </c>
    </row>
    <row r="31" spans="1:6" ht="15.6" x14ac:dyDescent="0.3">
      <c r="A31" s="22" t="s">
        <v>205</v>
      </c>
      <c r="B31" s="44" t="s">
        <v>177</v>
      </c>
      <c r="C31" s="45" t="s">
        <v>206</v>
      </c>
      <c r="D31" s="25">
        <v>726200</v>
      </c>
      <c r="E31" s="46">
        <v>408490.19</v>
      </c>
      <c r="F31" s="26">
        <f t="shared" si="0"/>
        <v>317709.81</v>
      </c>
    </row>
    <row r="32" spans="1:6" ht="146.4" customHeight="1" x14ac:dyDescent="0.3">
      <c r="A32" s="56" t="s">
        <v>207</v>
      </c>
      <c r="B32" s="53" t="s">
        <v>177</v>
      </c>
      <c r="C32" s="54" t="s">
        <v>208</v>
      </c>
      <c r="D32" s="30">
        <v>2000</v>
      </c>
      <c r="E32" s="55">
        <v>2000</v>
      </c>
      <c r="F32" s="31" t="str">
        <f t="shared" si="0"/>
        <v>-</v>
      </c>
    </row>
    <row r="33" spans="1:6" ht="171" customHeight="1" x14ac:dyDescent="0.3">
      <c r="A33" s="56" t="s">
        <v>209</v>
      </c>
      <c r="B33" s="53" t="s">
        <v>177</v>
      </c>
      <c r="C33" s="54" t="s">
        <v>210</v>
      </c>
      <c r="D33" s="30">
        <v>2000</v>
      </c>
      <c r="E33" s="55">
        <v>2000</v>
      </c>
      <c r="F33" s="31" t="str">
        <f t="shared" si="0"/>
        <v>-</v>
      </c>
    </row>
    <row r="34" spans="1:6" ht="159.6" customHeight="1" x14ac:dyDescent="0.3">
      <c r="A34" s="56" t="s">
        <v>211</v>
      </c>
      <c r="B34" s="53" t="s">
        <v>177</v>
      </c>
      <c r="C34" s="54" t="s">
        <v>212</v>
      </c>
      <c r="D34" s="30">
        <v>2000</v>
      </c>
      <c r="E34" s="55">
        <v>2000</v>
      </c>
      <c r="F34" s="31" t="str">
        <f t="shared" si="0"/>
        <v>-</v>
      </c>
    </row>
    <row r="35" spans="1:6" ht="158.4" customHeight="1" x14ac:dyDescent="0.3">
      <c r="A35" s="56" t="s">
        <v>213</v>
      </c>
      <c r="B35" s="53" t="s">
        <v>177</v>
      </c>
      <c r="C35" s="54" t="s">
        <v>214</v>
      </c>
      <c r="D35" s="30">
        <v>2000</v>
      </c>
      <c r="E35" s="55">
        <v>2000</v>
      </c>
      <c r="F35" s="31" t="str">
        <f t="shared" si="0"/>
        <v>-</v>
      </c>
    </row>
    <row r="36" spans="1:6" ht="85.8" customHeight="1" x14ac:dyDescent="0.3">
      <c r="A36" s="27" t="s">
        <v>189</v>
      </c>
      <c r="B36" s="53" t="s">
        <v>177</v>
      </c>
      <c r="C36" s="54" t="s">
        <v>215</v>
      </c>
      <c r="D36" s="30">
        <v>210400</v>
      </c>
      <c r="E36" s="55">
        <v>210400</v>
      </c>
      <c r="F36" s="31" t="str">
        <f t="shared" si="0"/>
        <v>-</v>
      </c>
    </row>
    <row r="37" spans="1:6" ht="82.8" customHeight="1" x14ac:dyDescent="0.3">
      <c r="A37" s="27" t="s">
        <v>189</v>
      </c>
      <c r="B37" s="53" t="s">
        <v>177</v>
      </c>
      <c r="C37" s="54" t="s">
        <v>216</v>
      </c>
      <c r="D37" s="30">
        <v>38300</v>
      </c>
      <c r="E37" s="55">
        <v>38297.06</v>
      </c>
      <c r="F37" s="31">
        <f t="shared" si="0"/>
        <v>2.9400000000023283</v>
      </c>
    </row>
    <row r="38" spans="1:6" ht="50.4" customHeight="1" x14ac:dyDescent="0.3">
      <c r="A38" s="27" t="s">
        <v>193</v>
      </c>
      <c r="B38" s="53" t="s">
        <v>177</v>
      </c>
      <c r="C38" s="54" t="s">
        <v>217</v>
      </c>
      <c r="D38" s="30">
        <v>6000</v>
      </c>
      <c r="E38" s="55">
        <v>2793</v>
      </c>
      <c r="F38" s="31">
        <f t="shared" si="0"/>
        <v>3207</v>
      </c>
    </row>
    <row r="39" spans="1:6" ht="49.8" customHeight="1" x14ac:dyDescent="0.3">
      <c r="A39" s="27" t="s">
        <v>193</v>
      </c>
      <c r="B39" s="53" t="s">
        <v>177</v>
      </c>
      <c r="C39" s="54" t="s">
        <v>218</v>
      </c>
      <c r="D39" s="30">
        <v>40000</v>
      </c>
      <c r="E39" s="55">
        <v>40000</v>
      </c>
      <c r="F39" s="31" t="str">
        <f t="shared" si="0"/>
        <v>-</v>
      </c>
    </row>
    <row r="40" spans="1:6" ht="95.4" customHeight="1" x14ac:dyDescent="0.3">
      <c r="A40" s="27" t="s">
        <v>219</v>
      </c>
      <c r="B40" s="53" t="s">
        <v>177</v>
      </c>
      <c r="C40" s="54" t="s">
        <v>220</v>
      </c>
      <c r="D40" s="30">
        <v>50000</v>
      </c>
      <c r="E40" s="55">
        <v>13204.6</v>
      </c>
      <c r="F40" s="31">
        <f t="shared" si="0"/>
        <v>36795.4</v>
      </c>
    </row>
    <row r="41" spans="1:6" ht="67.2" customHeight="1" x14ac:dyDescent="0.3">
      <c r="A41" s="27" t="s">
        <v>221</v>
      </c>
      <c r="B41" s="53" t="s">
        <v>177</v>
      </c>
      <c r="C41" s="54" t="s">
        <v>222</v>
      </c>
      <c r="D41" s="30">
        <v>300000</v>
      </c>
      <c r="E41" s="55">
        <v>24500</v>
      </c>
      <c r="F41" s="31">
        <f t="shared" si="0"/>
        <v>275500</v>
      </c>
    </row>
    <row r="42" spans="1:6" ht="66" customHeight="1" x14ac:dyDescent="0.3">
      <c r="A42" s="27" t="s">
        <v>223</v>
      </c>
      <c r="B42" s="53" t="s">
        <v>177</v>
      </c>
      <c r="C42" s="54" t="s">
        <v>224</v>
      </c>
      <c r="D42" s="30">
        <v>10000</v>
      </c>
      <c r="E42" s="55">
        <v>8504.5499999999993</v>
      </c>
      <c r="F42" s="31">
        <f t="shared" si="0"/>
        <v>1495.4500000000007</v>
      </c>
    </row>
    <row r="43" spans="1:6" ht="81.599999999999994" customHeight="1" x14ac:dyDescent="0.3">
      <c r="A43" s="27" t="s">
        <v>225</v>
      </c>
      <c r="B43" s="53" t="s">
        <v>177</v>
      </c>
      <c r="C43" s="54" t="s">
        <v>226</v>
      </c>
      <c r="D43" s="30">
        <v>2100</v>
      </c>
      <c r="E43" s="55">
        <v>1575</v>
      </c>
      <c r="F43" s="31">
        <f t="shared" si="0"/>
        <v>525</v>
      </c>
    </row>
    <row r="44" spans="1:6" ht="95.4" customHeight="1" x14ac:dyDescent="0.3">
      <c r="A44" s="27" t="s">
        <v>203</v>
      </c>
      <c r="B44" s="53" t="s">
        <v>177</v>
      </c>
      <c r="C44" s="54" t="s">
        <v>227</v>
      </c>
      <c r="D44" s="30">
        <v>61400</v>
      </c>
      <c r="E44" s="55">
        <v>61215.98</v>
      </c>
      <c r="F44" s="31">
        <f t="shared" si="0"/>
        <v>184.0199999999968</v>
      </c>
    </row>
    <row r="45" spans="1:6" ht="15.6" x14ac:dyDescent="0.3">
      <c r="A45" s="22" t="s">
        <v>228</v>
      </c>
      <c r="B45" s="44" t="s">
        <v>177</v>
      </c>
      <c r="C45" s="45" t="s">
        <v>229</v>
      </c>
      <c r="D45" s="25">
        <v>352600</v>
      </c>
      <c r="E45" s="46">
        <v>204711.63</v>
      </c>
      <c r="F45" s="26">
        <f t="shared" si="0"/>
        <v>147888.37</v>
      </c>
    </row>
    <row r="46" spans="1:6" ht="31.2" x14ac:dyDescent="0.3">
      <c r="A46" s="22" t="s">
        <v>230</v>
      </c>
      <c r="B46" s="44" t="s">
        <v>177</v>
      </c>
      <c r="C46" s="45" t="s">
        <v>231</v>
      </c>
      <c r="D46" s="25">
        <v>352600</v>
      </c>
      <c r="E46" s="46">
        <v>204711.63</v>
      </c>
      <c r="F46" s="26">
        <f t="shared" si="0"/>
        <v>147888.37</v>
      </c>
    </row>
    <row r="47" spans="1:6" ht="85.2" customHeight="1" x14ac:dyDescent="0.3">
      <c r="A47" s="27" t="s">
        <v>232</v>
      </c>
      <c r="B47" s="53" t="s">
        <v>177</v>
      </c>
      <c r="C47" s="54" t="s">
        <v>233</v>
      </c>
      <c r="D47" s="30">
        <v>270000</v>
      </c>
      <c r="E47" s="55">
        <v>156067.34</v>
      </c>
      <c r="F47" s="31">
        <f t="shared" ref="F47:F78" si="1">IF(OR(D47="-",IF(E47="-",0,E47)&gt;=IF(D47="-",0,D47)),"-",IF(D47="-",0,D47)-IF(E47="-",0,E47))</f>
        <v>113932.66</v>
      </c>
    </row>
    <row r="48" spans="1:6" ht="79.8" customHeight="1" x14ac:dyDescent="0.3">
      <c r="A48" s="27" t="s">
        <v>232</v>
      </c>
      <c r="B48" s="53" t="s">
        <v>177</v>
      </c>
      <c r="C48" s="54" t="s">
        <v>234</v>
      </c>
      <c r="D48" s="30">
        <v>76000</v>
      </c>
      <c r="E48" s="55">
        <v>42044.29</v>
      </c>
      <c r="F48" s="31">
        <f t="shared" si="1"/>
        <v>33955.71</v>
      </c>
    </row>
    <row r="49" spans="1:6" ht="82.2" customHeight="1" x14ac:dyDescent="0.3">
      <c r="A49" s="27" t="s">
        <v>232</v>
      </c>
      <c r="B49" s="53" t="s">
        <v>177</v>
      </c>
      <c r="C49" s="54" t="s">
        <v>235</v>
      </c>
      <c r="D49" s="30">
        <v>6600</v>
      </c>
      <c r="E49" s="55">
        <v>6600</v>
      </c>
      <c r="F49" s="31" t="str">
        <f t="shared" si="1"/>
        <v>-</v>
      </c>
    </row>
    <row r="50" spans="1:6" ht="51.6" customHeight="1" x14ac:dyDescent="0.3">
      <c r="A50" s="22" t="s">
        <v>236</v>
      </c>
      <c r="B50" s="44" t="s">
        <v>177</v>
      </c>
      <c r="C50" s="45" t="s">
        <v>237</v>
      </c>
      <c r="D50" s="25">
        <v>276200</v>
      </c>
      <c r="E50" s="46">
        <v>78100</v>
      </c>
      <c r="F50" s="26">
        <f t="shared" si="1"/>
        <v>198100</v>
      </c>
    </row>
    <row r="51" spans="1:6" ht="62.4" customHeight="1" x14ac:dyDescent="0.3">
      <c r="A51" s="22" t="s">
        <v>238</v>
      </c>
      <c r="B51" s="44" t="s">
        <v>177</v>
      </c>
      <c r="C51" s="45" t="s">
        <v>239</v>
      </c>
      <c r="D51" s="25">
        <v>276200</v>
      </c>
      <c r="E51" s="46">
        <v>78100</v>
      </c>
      <c r="F51" s="26">
        <f t="shared" si="1"/>
        <v>198100</v>
      </c>
    </row>
    <row r="52" spans="1:6" ht="132" customHeight="1" x14ac:dyDescent="0.3">
      <c r="A52" s="56" t="s">
        <v>240</v>
      </c>
      <c r="B52" s="53" t="s">
        <v>177</v>
      </c>
      <c r="C52" s="54" t="s">
        <v>241</v>
      </c>
      <c r="D52" s="30">
        <v>274200</v>
      </c>
      <c r="E52" s="55">
        <v>76100</v>
      </c>
      <c r="F52" s="31">
        <f t="shared" si="1"/>
        <v>198100</v>
      </c>
    </row>
    <row r="53" spans="1:6" ht="143.4" customHeight="1" x14ac:dyDescent="0.3">
      <c r="A53" s="56" t="s">
        <v>242</v>
      </c>
      <c r="B53" s="53" t="s">
        <v>177</v>
      </c>
      <c r="C53" s="54" t="s">
        <v>243</v>
      </c>
      <c r="D53" s="30">
        <v>2000</v>
      </c>
      <c r="E53" s="55">
        <v>2000</v>
      </c>
      <c r="F53" s="31" t="str">
        <f t="shared" si="1"/>
        <v>-</v>
      </c>
    </row>
    <row r="54" spans="1:6" ht="15.6" x14ac:dyDescent="0.3">
      <c r="A54" s="22" t="s">
        <v>244</v>
      </c>
      <c r="B54" s="44" t="s">
        <v>177</v>
      </c>
      <c r="C54" s="45" t="s">
        <v>245</v>
      </c>
      <c r="D54" s="25">
        <v>2000</v>
      </c>
      <c r="E54" s="46">
        <v>2000</v>
      </c>
      <c r="F54" s="26" t="str">
        <f t="shared" si="1"/>
        <v>-</v>
      </c>
    </row>
    <row r="55" spans="1:6" ht="31.8" customHeight="1" x14ac:dyDescent="0.3">
      <c r="A55" s="22" t="s">
        <v>246</v>
      </c>
      <c r="B55" s="44" t="s">
        <v>177</v>
      </c>
      <c r="C55" s="45" t="s">
        <v>247</v>
      </c>
      <c r="D55" s="25">
        <v>2000</v>
      </c>
      <c r="E55" s="46">
        <v>2000</v>
      </c>
      <c r="F55" s="26" t="str">
        <f t="shared" si="1"/>
        <v>-</v>
      </c>
    </row>
    <row r="56" spans="1:6" ht="130.19999999999999" customHeight="1" x14ac:dyDescent="0.3">
      <c r="A56" s="56" t="s">
        <v>248</v>
      </c>
      <c r="B56" s="53" t="s">
        <v>177</v>
      </c>
      <c r="C56" s="54" t="s">
        <v>249</v>
      </c>
      <c r="D56" s="30">
        <v>2000</v>
      </c>
      <c r="E56" s="55">
        <v>2000</v>
      </c>
      <c r="F56" s="31" t="str">
        <f t="shared" si="1"/>
        <v>-</v>
      </c>
    </row>
    <row r="57" spans="1:6" ht="31.2" x14ac:dyDescent="0.3">
      <c r="A57" s="22" t="s">
        <v>250</v>
      </c>
      <c r="B57" s="44" t="s">
        <v>177</v>
      </c>
      <c r="C57" s="45" t="s">
        <v>251</v>
      </c>
      <c r="D57" s="25">
        <v>10781800</v>
      </c>
      <c r="E57" s="46">
        <v>5534399.4199999999</v>
      </c>
      <c r="F57" s="26">
        <f t="shared" si="1"/>
        <v>5247400.58</v>
      </c>
    </row>
    <row r="58" spans="1:6" ht="15.6" x14ac:dyDescent="0.3">
      <c r="A58" s="22" t="s">
        <v>252</v>
      </c>
      <c r="B58" s="44" t="s">
        <v>177</v>
      </c>
      <c r="C58" s="45" t="s">
        <v>253</v>
      </c>
      <c r="D58" s="25">
        <v>46500</v>
      </c>
      <c r="E58" s="46" t="s">
        <v>45</v>
      </c>
      <c r="F58" s="26">
        <f t="shared" si="1"/>
        <v>46500</v>
      </c>
    </row>
    <row r="59" spans="1:6" ht="155.4" customHeight="1" x14ac:dyDescent="0.3">
      <c r="A59" s="56" t="s">
        <v>254</v>
      </c>
      <c r="B59" s="53" t="s">
        <v>177</v>
      </c>
      <c r="C59" s="54" t="s">
        <v>255</v>
      </c>
      <c r="D59" s="30">
        <v>46500</v>
      </c>
      <c r="E59" s="55" t="s">
        <v>45</v>
      </c>
      <c r="F59" s="31">
        <f t="shared" si="1"/>
        <v>46500</v>
      </c>
    </row>
    <row r="60" spans="1:6" ht="15.6" x14ac:dyDescent="0.3">
      <c r="A60" s="22" t="s">
        <v>256</v>
      </c>
      <c r="B60" s="44" t="s">
        <v>177</v>
      </c>
      <c r="C60" s="45" t="s">
        <v>257</v>
      </c>
      <c r="D60" s="25">
        <v>10735300</v>
      </c>
      <c r="E60" s="46">
        <v>5534399.4199999999</v>
      </c>
      <c r="F60" s="26">
        <f t="shared" si="1"/>
        <v>5200900.58</v>
      </c>
    </row>
    <row r="61" spans="1:6" ht="162" customHeight="1" x14ac:dyDescent="0.3">
      <c r="A61" s="56" t="s">
        <v>258</v>
      </c>
      <c r="B61" s="53" t="s">
        <v>177</v>
      </c>
      <c r="C61" s="54" t="s">
        <v>259</v>
      </c>
      <c r="D61" s="30">
        <v>2700000</v>
      </c>
      <c r="E61" s="55">
        <v>1672293.6</v>
      </c>
      <c r="F61" s="31">
        <f t="shared" si="1"/>
        <v>1027706.3999999999</v>
      </c>
    </row>
    <row r="62" spans="1:6" ht="156.6" customHeight="1" x14ac:dyDescent="0.3">
      <c r="A62" s="56" t="s">
        <v>258</v>
      </c>
      <c r="B62" s="53" t="s">
        <v>177</v>
      </c>
      <c r="C62" s="54" t="s">
        <v>260</v>
      </c>
      <c r="D62" s="30">
        <v>600000</v>
      </c>
      <c r="E62" s="55">
        <v>319177.90999999997</v>
      </c>
      <c r="F62" s="31">
        <f t="shared" si="1"/>
        <v>280822.09000000003</v>
      </c>
    </row>
    <row r="63" spans="1:6" ht="128.4" customHeight="1" x14ac:dyDescent="0.3">
      <c r="A63" s="56" t="s">
        <v>261</v>
      </c>
      <c r="B63" s="53" t="s">
        <v>177</v>
      </c>
      <c r="C63" s="54" t="s">
        <v>262</v>
      </c>
      <c r="D63" s="30">
        <v>614500</v>
      </c>
      <c r="E63" s="55">
        <v>187862.5</v>
      </c>
      <c r="F63" s="31">
        <f t="shared" si="1"/>
        <v>426637.5</v>
      </c>
    </row>
    <row r="64" spans="1:6" ht="94.05" customHeight="1" x14ac:dyDescent="0.3">
      <c r="A64" s="56" t="s">
        <v>263</v>
      </c>
      <c r="B64" s="53" t="s">
        <v>177</v>
      </c>
      <c r="C64" s="54" t="s">
        <v>264</v>
      </c>
      <c r="D64" s="30">
        <v>3850900</v>
      </c>
      <c r="E64" s="55">
        <v>3153627.97</v>
      </c>
      <c r="F64" s="31">
        <f t="shared" si="1"/>
        <v>697272.0299999998</v>
      </c>
    </row>
    <row r="65" spans="1:6" ht="75.150000000000006" customHeight="1" x14ac:dyDescent="0.3">
      <c r="A65" s="56" t="s">
        <v>265</v>
      </c>
      <c r="B65" s="53" t="s">
        <v>177</v>
      </c>
      <c r="C65" s="54" t="s">
        <v>266</v>
      </c>
      <c r="D65" s="30">
        <v>30000</v>
      </c>
      <c r="E65" s="55">
        <v>17026</v>
      </c>
      <c r="F65" s="31">
        <f t="shared" si="1"/>
        <v>12974</v>
      </c>
    </row>
    <row r="66" spans="1:6" ht="130.80000000000001" customHeight="1" x14ac:dyDescent="0.3">
      <c r="A66" s="56" t="s">
        <v>267</v>
      </c>
      <c r="B66" s="53" t="s">
        <v>177</v>
      </c>
      <c r="C66" s="54" t="s">
        <v>268</v>
      </c>
      <c r="D66" s="30">
        <v>10000</v>
      </c>
      <c r="E66" s="55">
        <v>233.6</v>
      </c>
      <c r="F66" s="31">
        <f t="shared" si="1"/>
        <v>9766.4</v>
      </c>
    </row>
    <row r="67" spans="1:6" ht="128.4" customHeight="1" x14ac:dyDescent="0.3">
      <c r="A67" s="56" t="s">
        <v>269</v>
      </c>
      <c r="B67" s="53" t="s">
        <v>177</v>
      </c>
      <c r="C67" s="54" t="s">
        <v>270</v>
      </c>
      <c r="D67" s="30">
        <v>547100</v>
      </c>
      <c r="E67" s="55">
        <v>103377.84</v>
      </c>
      <c r="F67" s="31">
        <f t="shared" si="1"/>
        <v>443722.16000000003</v>
      </c>
    </row>
    <row r="68" spans="1:6" ht="94.05" customHeight="1" x14ac:dyDescent="0.3">
      <c r="A68" s="56" t="s">
        <v>271</v>
      </c>
      <c r="B68" s="53" t="s">
        <v>177</v>
      </c>
      <c r="C68" s="54" t="s">
        <v>272</v>
      </c>
      <c r="D68" s="30">
        <v>2261600</v>
      </c>
      <c r="E68" s="55" t="s">
        <v>45</v>
      </c>
      <c r="F68" s="31">
        <f t="shared" si="1"/>
        <v>2261600</v>
      </c>
    </row>
    <row r="69" spans="1:6" ht="110.4" customHeight="1" x14ac:dyDescent="0.3">
      <c r="A69" s="56" t="s">
        <v>273</v>
      </c>
      <c r="B69" s="53" t="s">
        <v>177</v>
      </c>
      <c r="C69" s="54" t="s">
        <v>274</v>
      </c>
      <c r="D69" s="30">
        <v>121200</v>
      </c>
      <c r="E69" s="55">
        <v>80800</v>
      </c>
      <c r="F69" s="31">
        <f t="shared" si="1"/>
        <v>40400</v>
      </c>
    </row>
    <row r="70" spans="1:6" ht="15.6" x14ac:dyDescent="0.3">
      <c r="A70" s="22" t="s">
        <v>275</v>
      </c>
      <c r="B70" s="44" t="s">
        <v>177</v>
      </c>
      <c r="C70" s="45" t="s">
        <v>276</v>
      </c>
      <c r="D70" s="25">
        <v>150000</v>
      </c>
      <c r="E70" s="46">
        <v>107800</v>
      </c>
      <c r="F70" s="26">
        <f t="shared" si="1"/>
        <v>42200</v>
      </c>
    </row>
    <row r="71" spans="1:6" ht="30.6" customHeight="1" x14ac:dyDescent="0.3">
      <c r="A71" s="22" t="s">
        <v>277</v>
      </c>
      <c r="B71" s="44" t="s">
        <v>177</v>
      </c>
      <c r="C71" s="45" t="s">
        <v>278</v>
      </c>
      <c r="D71" s="25">
        <v>150000</v>
      </c>
      <c r="E71" s="46">
        <v>107800</v>
      </c>
      <c r="F71" s="26">
        <f t="shared" si="1"/>
        <v>42200</v>
      </c>
    </row>
    <row r="72" spans="1:6" ht="112.2" customHeight="1" x14ac:dyDescent="0.3">
      <c r="A72" s="56" t="s">
        <v>279</v>
      </c>
      <c r="B72" s="53" t="s">
        <v>177</v>
      </c>
      <c r="C72" s="54" t="s">
        <v>280</v>
      </c>
      <c r="D72" s="30">
        <v>150000</v>
      </c>
      <c r="E72" s="55">
        <v>107800</v>
      </c>
      <c r="F72" s="31">
        <f t="shared" si="1"/>
        <v>42200</v>
      </c>
    </row>
    <row r="73" spans="1:6" ht="15.6" x14ac:dyDescent="0.3">
      <c r="A73" s="22" t="s">
        <v>281</v>
      </c>
      <c r="B73" s="44" t="s">
        <v>177</v>
      </c>
      <c r="C73" s="45" t="s">
        <v>282</v>
      </c>
      <c r="D73" s="25">
        <v>40000</v>
      </c>
      <c r="E73" s="46">
        <v>4000</v>
      </c>
      <c r="F73" s="26">
        <f t="shared" si="1"/>
        <v>36000</v>
      </c>
    </row>
    <row r="74" spans="1:6" ht="52.2" customHeight="1" x14ac:dyDescent="0.3">
      <c r="A74" s="22" t="s">
        <v>283</v>
      </c>
      <c r="B74" s="44" t="s">
        <v>177</v>
      </c>
      <c r="C74" s="45" t="s">
        <v>284</v>
      </c>
      <c r="D74" s="25">
        <v>40000</v>
      </c>
      <c r="E74" s="46">
        <v>4000</v>
      </c>
      <c r="F74" s="26">
        <f t="shared" si="1"/>
        <v>36000</v>
      </c>
    </row>
    <row r="75" spans="1:6" ht="81" customHeight="1" x14ac:dyDescent="0.3">
      <c r="A75" s="27" t="s">
        <v>285</v>
      </c>
      <c r="B75" s="53" t="s">
        <v>177</v>
      </c>
      <c r="C75" s="54" t="s">
        <v>286</v>
      </c>
      <c r="D75" s="30">
        <v>40000</v>
      </c>
      <c r="E75" s="55">
        <v>4000</v>
      </c>
      <c r="F75" s="31">
        <f t="shared" si="1"/>
        <v>36000</v>
      </c>
    </row>
    <row r="76" spans="1:6" ht="15.6" x14ac:dyDescent="0.3">
      <c r="A76" s="22" t="s">
        <v>287</v>
      </c>
      <c r="B76" s="44" t="s">
        <v>177</v>
      </c>
      <c r="C76" s="45" t="s">
        <v>288</v>
      </c>
      <c r="D76" s="25">
        <v>8128800</v>
      </c>
      <c r="E76" s="46">
        <v>4895000</v>
      </c>
      <c r="F76" s="26">
        <f t="shared" si="1"/>
        <v>3233800</v>
      </c>
    </row>
    <row r="77" spans="1:6" ht="15.6" x14ac:dyDescent="0.3">
      <c r="A77" s="22" t="s">
        <v>289</v>
      </c>
      <c r="B77" s="44" t="s">
        <v>177</v>
      </c>
      <c r="C77" s="45" t="s">
        <v>290</v>
      </c>
      <c r="D77" s="25">
        <v>8128800</v>
      </c>
      <c r="E77" s="46">
        <v>4895000</v>
      </c>
      <c r="F77" s="26">
        <f t="shared" si="1"/>
        <v>3233800</v>
      </c>
    </row>
    <row r="78" spans="1:6" ht="109.8" customHeight="1" x14ac:dyDescent="0.3">
      <c r="A78" s="56" t="s">
        <v>291</v>
      </c>
      <c r="B78" s="53" t="s">
        <v>177</v>
      </c>
      <c r="C78" s="54" t="s">
        <v>292</v>
      </c>
      <c r="D78" s="30">
        <v>7934200</v>
      </c>
      <c r="E78" s="55">
        <v>4895000</v>
      </c>
      <c r="F78" s="31">
        <f t="shared" si="1"/>
        <v>3039200</v>
      </c>
    </row>
    <row r="79" spans="1:6" ht="81.599999999999994" customHeight="1" x14ac:dyDescent="0.3">
      <c r="A79" s="27" t="s">
        <v>293</v>
      </c>
      <c r="B79" s="53" t="s">
        <v>177</v>
      </c>
      <c r="C79" s="54" t="s">
        <v>294</v>
      </c>
      <c r="D79" s="30">
        <v>194600</v>
      </c>
      <c r="E79" s="55" t="s">
        <v>45</v>
      </c>
      <c r="F79" s="31">
        <f t="shared" ref="F79:F86" si="2">IF(OR(D79="-",IF(E79="-",0,E79)&gt;=IF(D79="-",0,D79)),"-",IF(D79="-",0,D79)-IF(E79="-",0,E79))</f>
        <v>194600</v>
      </c>
    </row>
    <row r="80" spans="1:6" ht="15.6" x14ac:dyDescent="0.3">
      <c r="A80" s="22" t="s">
        <v>295</v>
      </c>
      <c r="B80" s="44" t="s">
        <v>177</v>
      </c>
      <c r="C80" s="45" t="s">
        <v>296</v>
      </c>
      <c r="D80" s="25">
        <v>415200</v>
      </c>
      <c r="E80" s="46">
        <v>275645.12</v>
      </c>
      <c r="F80" s="26">
        <f t="shared" si="2"/>
        <v>139554.88</v>
      </c>
    </row>
    <row r="81" spans="1:6" ht="15.6" x14ac:dyDescent="0.3">
      <c r="A81" s="22" t="s">
        <v>297</v>
      </c>
      <c r="B81" s="44" t="s">
        <v>177</v>
      </c>
      <c r="C81" s="45" t="s">
        <v>298</v>
      </c>
      <c r="D81" s="25">
        <v>415200</v>
      </c>
      <c r="E81" s="46">
        <v>275645.12</v>
      </c>
      <c r="F81" s="26">
        <f t="shared" si="2"/>
        <v>139554.88</v>
      </c>
    </row>
    <row r="82" spans="1:6" ht="114" customHeight="1" x14ac:dyDescent="0.3">
      <c r="A82" s="27" t="s">
        <v>299</v>
      </c>
      <c r="B82" s="53" t="s">
        <v>177</v>
      </c>
      <c r="C82" s="54" t="s">
        <v>300</v>
      </c>
      <c r="D82" s="30">
        <v>415200</v>
      </c>
      <c r="E82" s="55">
        <v>275645.12</v>
      </c>
      <c r="F82" s="31">
        <f t="shared" si="2"/>
        <v>139554.88</v>
      </c>
    </row>
    <row r="83" spans="1:6" ht="15.6" x14ac:dyDescent="0.3">
      <c r="A83" s="22" t="s">
        <v>301</v>
      </c>
      <c r="B83" s="44" t="s">
        <v>177</v>
      </c>
      <c r="C83" s="45" t="s">
        <v>302</v>
      </c>
      <c r="D83" s="25">
        <v>60000</v>
      </c>
      <c r="E83" s="46">
        <v>33599.71</v>
      </c>
      <c r="F83" s="26">
        <f t="shared" si="2"/>
        <v>26400.29</v>
      </c>
    </row>
    <row r="84" spans="1:6" ht="15.6" x14ac:dyDescent="0.3">
      <c r="A84" s="22" t="s">
        <v>303</v>
      </c>
      <c r="B84" s="44" t="s">
        <v>177</v>
      </c>
      <c r="C84" s="45" t="s">
        <v>304</v>
      </c>
      <c r="D84" s="25">
        <v>60000</v>
      </c>
      <c r="E84" s="46">
        <v>33599.71</v>
      </c>
      <c r="F84" s="26">
        <f t="shared" si="2"/>
        <v>26400.29</v>
      </c>
    </row>
    <row r="85" spans="1:6" ht="109.2" customHeight="1" x14ac:dyDescent="0.3">
      <c r="A85" s="27" t="s">
        <v>305</v>
      </c>
      <c r="B85" s="53" t="s">
        <v>177</v>
      </c>
      <c r="C85" s="54" t="s">
        <v>306</v>
      </c>
      <c r="D85" s="30">
        <v>10000</v>
      </c>
      <c r="E85" s="55">
        <v>8500</v>
      </c>
      <c r="F85" s="31">
        <f t="shared" si="2"/>
        <v>1500</v>
      </c>
    </row>
    <row r="86" spans="1:6" ht="111.6" customHeight="1" x14ac:dyDescent="0.3">
      <c r="A86" s="27" t="s">
        <v>305</v>
      </c>
      <c r="B86" s="53" t="s">
        <v>177</v>
      </c>
      <c r="C86" s="54" t="s">
        <v>307</v>
      </c>
      <c r="D86" s="30">
        <v>50000</v>
      </c>
      <c r="E86" s="55">
        <v>25099.71</v>
      </c>
      <c r="F86" s="31">
        <f t="shared" si="2"/>
        <v>24900.29</v>
      </c>
    </row>
    <row r="87" spans="1:6" ht="9" customHeight="1" x14ac:dyDescent="0.3">
      <c r="A87" s="57"/>
      <c r="B87" s="58"/>
      <c r="C87" s="59"/>
      <c r="D87" s="60"/>
      <c r="E87" s="58"/>
      <c r="F87" s="58"/>
    </row>
    <row r="88" spans="1:6" ht="13.5" customHeight="1" x14ac:dyDescent="0.3">
      <c r="A88" s="61" t="s">
        <v>308</v>
      </c>
      <c r="B88" s="62" t="s">
        <v>309</v>
      </c>
      <c r="C88" s="63" t="s">
        <v>178</v>
      </c>
      <c r="D88" s="64">
        <v>-1803200</v>
      </c>
      <c r="E88" s="64">
        <v>12400612.48</v>
      </c>
      <c r="F88" s="65" t="s">
        <v>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C23" sqref="C23"/>
    </sheetView>
  </sheetViews>
  <sheetFormatPr defaultRowHeight="12.75" customHeight="1" x14ac:dyDescent="0.3"/>
  <cols>
    <col min="1" max="1" width="42.33203125" style="1" customWidth="1"/>
    <col min="2" max="2" width="5.5546875" style="1" customWidth="1"/>
    <col min="3" max="3" width="40.6640625" style="1" customWidth="1"/>
    <col min="4" max="6" width="18.6640625" style="1" customWidth="1"/>
    <col min="7" max="16384" width="8.88671875" style="1"/>
  </cols>
  <sheetData>
    <row r="1" spans="1:6" ht="11.1" customHeight="1" x14ac:dyDescent="0.3">
      <c r="A1" s="115" t="s">
        <v>311</v>
      </c>
      <c r="B1" s="115"/>
      <c r="C1" s="115"/>
      <c r="D1" s="115"/>
      <c r="E1" s="115"/>
      <c r="F1" s="115"/>
    </row>
    <row r="2" spans="1:6" ht="13.2" customHeight="1" x14ac:dyDescent="0.3">
      <c r="A2" s="97" t="s">
        <v>312</v>
      </c>
      <c r="B2" s="97"/>
      <c r="C2" s="97"/>
      <c r="D2" s="97"/>
      <c r="E2" s="97"/>
      <c r="F2" s="97"/>
    </row>
    <row r="3" spans="1:6" ht="9" customHeight="1" x14ac:dyDescent="0.3">
      <c r="A3" s="2"/>
      <c r="B3" s="3"/>
      <c r="C3" s="4"/>
      <c r="D3" s="5"/>
      <c r="E3" s="5"/>
      <c r="F3" s="4"/>
    </row>
    <row r="4" spans="1:6" ht="13.95" customHeight="1" x14ac:dyDescent="0.3">
      <c r="A4" s="101" t="s">
        <v>22</v>
      </c>
      <c r="B4" s="98" t="s">
        <v>23</v>
      </c>
      <c r="C4" s="108" t="s">
        <v>313</v>
      </c>
      <c r="D4" s="94" t="s">
        <v>25</v>
      </c>
      <c r="E4" s="94" t="s">
        <v>26</v>
      </c>
      <c r="F4" s="91" t="s">
        <v>27</v>
      </c>
    </row>
    <row r="5" spans="1:6" ht="4.95" customHeight="1" x14ac:dyDescent="0.3">
      <c r="A5" s="102"/>
      <c r="B5" s="99"/>
      <c r="C5" s="109"/>
      <c r="D5" s="95"/>
      <c r="E5" s="95"/>
      <c r="F5" s="92"/>
    </row>
    <row r="6" spans="1:6" ht="6" customHeight="1" x14ac:dyDescent="0.3">
      <c r="A6" s="102"/>
      <c r="B6" s="99"/>
      <c r="C6" s="109"/>
      <c r="D6" s="95"/>
      <c r="E6" s="95"/>
      <c r="F6" s="92"/>
    </row>
    <row r="7" spans="1:6" ht="4.95" customHeight="1" x14ac:dyDescent="0.3">
      <c r="A7" s="102"/>
      <c r="B7" s="99"/>
      <c r="C7" s="109"/>
      <c r="D7" s="95"/>
      <c r="E7" s="95"/>
      <c r="F7" s="92"/>
    </row>
    <row r="8" spans="1:6" ht="6" customHeight="1" x14ac:dyDescent="0.3">
      <c r="A8" s="102"/>
      <c r="B8" s="99"/>
      <c r="C8" s="109"/>
      <c r="D8" s="95"/>
      <c r="E8" s="95"/>
      <c r="F8" s="92"/>
    </row>
    <row r="9" spans="1:6" ht="6" customHeight="1" x14ac:dyDescent="0.3">
      <c r="A9" s="102"/>
      <c r="B9" s="99"/>
      <c r="C9" s="109"/>
      <c r="D9" s="95"/>
      <c r="E9" s="95"/>
      <c r="F9" s="92"/>
    </row>
    <row r="10" spans="1:6" ht="18" customHeight="1" x14ac:dyDescent="0.3">
      <c r="A10" s="103"/>
      <c r="B10" s="100"/>
      <c r="C10" s="116"/>
      <c r="D10" s="96"/>
      <c r="E10" s="96"/>
      <c r="F10" s="93"/>
    </row>
    <row r="11" spans="1:6" ht="13.5" customHeight="1" x14ac:dyDescent="0.3">
      <c r="A11" s="6">
        <v>1</v>
      </c>
      <c r="B11" s="7">
        <v>2</v>
      </c>
      <c r="C11" s="8">
        <v>3</v>
      </c>
      <c r="D11" s="9" t="s">
        <v>28</v>
      </c>
      <c r="E11" s="10" t="s">
        <v>29</v>
      </c>
      <c r="F11" s="11" t="s">
        <v>30</v>
      </c>
    </row>
    <row r="12" spans="1:6" ht="18.75" customHeight="1" x14ac:dyDescent="0.3">
      <c r="A12" s="12" t="s">
        <v>314</v>
      </c>
      <c r="B12" s="13" t="s">
        <v>315</v>
      </c>
      <c r="C12" s="14" t="s">
        <v>178</v>
      </c>
      <c r="D12" s="15">
        <v>1803200</v>
      </c>
      <c r="E12" s="15">
        <v>-12400612.48</v>
      </c>
      <c r="F12" s="16">
        <v>14203812.48</v>
      </c>
    </row>
    <row r="13" spans="1:6" ht="15.6" x14ac:dyDescent="0.3">
      <c r="A13" s="17" t="s">
        <v>34</v>
      </c>
      <c r="B13" s="18"/>
      <c r="C13" s="19"/>
      <c r="D13" s="20"/>
      <c r="E13" s="20"/>
      <c r="F13" s="21"/>
    </row>
    <row r="14" spans="1:6" ht="30.6" customHeight="1" x14ac:dyDescent="0.3">
      <c r="A14" s="22" t="s">
        <v>316</v>
      </c>
      <c r="B14" s="23" t="s">
        <v>317</v>
      </c>
      <c r="C14" s="24" t="s">
        <v>178</v>
      </c>
      <c r="D14" s="25" t="s">
        <v>45</v>
      </c>
      <c r="E14" s="25" t="s">
        <v>45</v>
      </c>
      <c r="F14" s="26" t="s">
        <v>45</v>
      </c>
    </row>
    <row r="15" spans="1:6" ht="15.6" x14ac:dyDescent="0.3">
      <c r="A15" s="17" t="s">
        <v>318</v>
      </c>
      <c r="B15" s="18"/>
      <c r="C15" s="19"/>
      <c r="D15" s="20"/>
      <c r="E15" s="20"/>
      <c r="F15" s="21"/>
    </row>
    <row r="16" spans="1:6" ht="31.2" x14ac:dyDescent="0.3">
      <c r="A16" s="22" t="s">
        <v>319</v>
      </c>
      <c r="B16" s="23" t="s">
        <v>320</v>
      </c>
      <c r="C16" s="24" t="s">
        <v>178</v>
      </c>
      <c r="D16" s="25" t="s">
        <v>45</v>
      </c>
      <c r="E16" s="25" t="s">
        <v>45</v>
      </c>
      <c r="F16" s="26" t="s">
        <v>45</v>
      </c>
    </row>
    <row r="17" spans="1:6" ht="15.6" x14ac:dyDescent="0.3">
      <c r="A17" s="17" t="s">
        <v>318</v>
      </c>
      <c r="B17" s="18"/>
      <c r="C17" s="19"/>
      <c r="D17" s="20"/>
      <c r="E17" s="20"/>
      <c r="F17" s="21"/>
    </row>
    <row r="18" spans="1:6" ht="15.6" x14ac:dyDescent="0.3">
      <c r="A18" s="12" t="s">
        <v>321</v>
      </c>
      <c r="B18" s="13" t="s">
        <v>322</v>
      </c>
      <c r="C18" s="14" t="s">
        <v>323</v>
      </c>
      <c r="D18" s="15">
        <v>1803200</v>
      </c>
      <c r="E18" s="15">
        <v>-12400612.48</v>
      </c>
      <c r="F18" s="16">
        <v>14203812.48</v>
      </c>
    </row>
    <row r="19" spans="1:6" ht="18.75" customHeight="1" x14ac:dyDescent="0.3">
      <c r="A19" s="12" t="s">
        <v>324</v>
      </c>
      <c r="B19" s="13" t="s">
        <v>322</v>
      </c>
      <c r="C19" s="14" t="s">
        <v>325</v>
      </c>
      <c r="D19" s="15">
        <v>1803200</v>
      </c>
      <c r="E19" s="15">
        <f>E20+E22</f>
        <v>-12400612.48</v>
      </c>
      <c r="F19" s="16">
        <v>14203812.48</v>
      </c>
    </row>
    <row r="20" spans="1:6" ht="17.399999999999999" customHeight="1" x14ac:dyDescent="0.3">
      <c r="A20" s="12" t="s">
        <v>326</v>
      </c>
      <c r="B20" s="13" t="s">
        <v>327</v>
      </c>
      <c r="C20" s="14" t="s">
        <v>328</v>
      </c>
      <c r="D20" s="15">
        <v>-29163400</v>
      </c>
      <c r="E20" s="15">
        <f>E21</f>
        <v>-29930237.780000001</v>
      </c>
      <c r="F20" s="16" t="s">
        <v>310</v>
      </c>
    </row>
    <row r="21" spans="1:6" ht="34.200000000000003" customHeight="1" x14ac:dyDescent="0.3">
      <c r="A21" s="27" t="s">
        <v>329</v>
      </c>
      <c r="B21" s="28" t="s">
        <v>327</v>
      </c>
      <c r="C21" s="29" t="s">
        <v>330</v>
      </c>
      <c r="D21" s="30">
        <v>-29163400</v>
      </c>
      <c r="E21" s="30">
        <v>-29930237.780000001</v>
      </c>
      <c r="F21" s="31" t="s">
        <v>310</v>
      </c>
    </row>
    <row r="22" spans="1:6" ht="15.6" x14ac:dyDescent="0.3">
      <c r="A22" s="12" t="s">
        <v>331</v>
      </c>
      <c r="B22" s="13" t="s">
        <v>332</v>
      </c>
      <c r="C22" s="14" t="s">
        <v>333</v>
      </c>
      <c r="D22" s="15">
        <v>30966600</v>
      </c>
      <c r="E22" s="15">
        <f>E23</f>
        <v>17529625.300000001</v>
      </c>
      <c r="F22" s="16" t="s">
        <v>310</v>
      </c>
    </row>
    <row r="23" spans="1:6" ht="34.799999999999997" customHeight="1" x14ac:dyDescent="0.3">
      <c r="A23" s="27" t="s">
        <v>334</v>
      </c>
      <c r="B23" s="28" t="s">
        <v>332</v>
      </c>
      <c r="C23" s="29" t="s">
        <v>335</v>
      </c>
      <c r="D23" s="30">
        <v>30966600</v>
      </c>
      <c r="E23" s="30">
        <v>17529625.300000001</v>
      </c>
      <c r="F23" s="31" t="s">
        <v>310</v>
      </c>
    </row>
    <row r="24" spans="1:6" ht="12.75" customHeight="1" x14ac:dyDescent="0.3">
      <c r="A24" s="32"/>
      <c r="B24" s="33"/>
      <c r="C24" s="34"/>
      <c r="D24" s="35"/>
      <c r="E24" s="35"/>
      <c r="F24" s="36"/>
    </row>
    <row r="25" spans="1:6" ht="12.75" customHeight="1" x14ac:dyDescent="0.3">
      <c r="A25" s="1" t="s">
        <v>352</v>
      </c>
    </row>
    <row r="27" spans="1:6" ht="12.75" customHeight="1" x14ac:dyDescent="0.3">
      <c r="A27" s="1" t="s">
        <v>353</v>
      </c>
      <c r="C27" s="1" t="s">
        <v>354</v>
      </c>
    </row>
    <row r="29" spans="1:6" ht="12.75" customHeight="1" x14ac:dyDescent="0.3">
      <c r="A29" s="1" t="s">
        <v>355</v>
      </c>
      <c r="C29" s="1" t="s">
        <v>356</v>
      </c>
    </row>
    <row r="30" spans="1:6" ht="12.75" customHeight="1" x14ac:dyDescent="0.3">
      <c r="A30" s="1" t="s">
        <v>357</v>
      </c>
    </row>
    <row r="31" spans="1:6" ht="12.75" customHeight="1" x14ac:dyDescent="0.3">
      <c r="A31" s="1" t="s">
        <v>358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6:F86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336</v>
      </c>
      <c r="B1" t="s">
        <v>337</v>
      </c>
    </row>
    <row r="2" spans="1:2" x14ac:dyDescent="0.3">
      <c r="A2" t="s">
        <v>338</v>
      </c>
      <c r="B2" t="s">
        <v>339</v>
      </c>
    </row>
    <row r="3" spans="1:2" x14ac:dyDescent="0.3">
      <c r="A3" t="s">
        <v>340</v>
      </c>
      <c r="B3" t="s">
        <v>7</v>
      </c>
    </row>
    <row r="4" spans="1:2" x14ac:dyDescent="0.3">
      <c r="A4" t="s">
        <v>341</v>
      </c>
      <c r="B4" t="s">
        <v>342</v>
      </c>
    </row>
    <row r="5" spans="1:2" x14ac:dyDescent="0.3">
      <c r="A5" t="s">
        <v>343</v>
      </c>
      <c r="B5" t="s">
        <v>344</v>
      </c>
    </row>
    <row r="6" spans="1:2" x14ac:dyDescent="0.3">
      <c r="A6" t="s">
        <v>345</v>
      </c>
      <c r="B6" t="s">
        <v>337</v>
      </c>
    </row>
    <row r="7" spans="1:2" x14ac:dyDescent="0.3">
      <c r="A7" t="s">
        <v>346</v>
      </c>
      <c r="B7" t="s">
        <v>0</v>
      </c>
    </row>
    <row r="8" spans="1:2" x14ac:dyDescent="0.3">
      <c r="A8" t="s">
        <v>347</v>
      </c>
      <c r="B8" t="s">
        <v>0</v>
      </c>
    </row>
    <row r="9" spans="1:2" x14ac:dyDescent="0.3">
      <c r="A9" t="s">
        <v>348</v>
      </c>
      <c r="B9" t="s">
        <v>349</v>
      </c>
    </row>
    <row r="10" spans="1:2" x14ac:dyDescent="0.3">
      <c r="A10" t="s">
        <v>350</v>
      </c>
      <c r="B10" t="s">
        <v>19</v>
      </c>
    </row>
    <row r="11" spans="1:2" x14ac:dyDescent="0.3">
      <c r="A11" t="s">
        <v>351</v>
      </c>
      <c r="B11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Елена</cp:lastModifiedBy>
  <cp:lastPrinted>2024-09-13T05:43:24Z</cp:lastPrinted>
  <dcterms:created xsi:type="dcterms:W3CDTF">2024-09-04T05:04:01Z</dcterms:created>
  <dcterms:modified xsi:type="dcterms:W3CDTF">2024-09-13T05:43:29Z</dcterms:modified>
</cp:coreProperties>
</file>