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отчеты Ф117\ф. 117 2024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Источники!#REF!</definedName>
    <definedName name="LAST_CELL" localSheetId="1">Расходы!$F$85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E19" i="3" l="1"/>
  <c r="E22" i="3"/>
  <c r="E20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</calcChain>
</file>

<file path=xl/sharedStrings.xml><?xml version="1.0" encoding="utf-8"?>
<sst xmlns="http://schemas.openxmlformats.org/spreadsheetml/2006/main" count="583" uniqueCount="344">
  <si>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</si>
  <si>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</si>
  <si>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</si>
  <si>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</si>
  <si>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</si>
  <si>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</si>
  <si>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</si>
  <si>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</si>
  <si>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</si>
  <si>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</si>
  <si>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</si>
  <si>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</si>
  <si>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</si>
  <si>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</si>
  <si>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Красноярского сельского поселения</t>
  </si>
  <si>
    <t>Красноярское сельское поселение Цимлянского района</t>
  </si>
  <si>
    <t>Единица измерения: руб.</t>
  </si>
  <si>
    <t>33309356</t>
  </si>
  <si>
    <t>951</t>
  </si>
  <si>
    <t>60657430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</si>
  <si>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</si>
  <si>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</si>
  <si>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</si>
  <si>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</si>
  <si>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</si>
  <si>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</si>
  <si>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</si>
  <si>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</si>
  <si>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</si>
  <si>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</si>
  <si>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</si>
  <si>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</si>
  <si>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</si>
  <si>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</si>
  <si>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</si>
  <si>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</si>
  <si>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</si>
  <si>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</si>
  <si>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</si>
  <si>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</si>
  <si>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</si>
  <si>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</si>
  <si>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</si>
  <si>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</si>
  <si>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</si>
  <si>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</si>
  <si>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</si>
  <si>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</si>
  <si>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</si>
  <si>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</si>
  <si>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</si>
  <si>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</si>
  <si>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</si>
  <si>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</si>
  <si>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</si>
  <si>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</si>
  <si>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</si>
  <si>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</si>
  <si>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</si>
  <si>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</si>
  <si>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</si>
  <si>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</si>
  <si>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</si>
  <si>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</si>
  <si>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</si>
  <si>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</si>
  <si>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</si>
  <si>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</si>
  <si>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</si>
  <si>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</si>
  <si>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</si>
  <si>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</si>
  <si>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</si>
  <si>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</si>
  <si>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</si>
  <si>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</si>
  <si>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</si>
  <si>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</si>
  <si>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</si>
  <si>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</si>
  <si>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</si>
  <si>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</si>
  <si>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</si>
  <si>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</si>
  <si>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</si>
  <si>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</si>
  <si>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</si>
  <si>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</si>
  <si>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</si>
  <si>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</si>
  <si>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</si>
  <si>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</si>
  <si>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</si>
  <si>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</si>
  <si>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</si>
  <si>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</si>
  <si>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</si>
  <si>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</si>
  <si>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</si>
  <si>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</si>
  <si>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</si>
  <si>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</si>
  <si>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</si>
  <si>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</si>
  <si>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</si>
  <si>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</si>
  <si>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</si>
  <si>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</si>
  <si>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</si>
  <si>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</si>
  <si>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</si>
  <si>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</si>
  <si>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</si>
  <si>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</si>
  <si>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</si>
  <si>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</si>
  <si>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</si>
  <si>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</si>
  <si>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</si>
  <si>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</si>
  <si>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</si>
  <si>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</si>
  <si>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</si>
  <si>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</si>
  <si>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</si>
  <si>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</si>
  <si>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</si>
  <si>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</si>
  <si>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</si>
  <si>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</si>
  <si>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</si>
  <si>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</si>
  <si>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</si>
  <si>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</si>
  <si>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</si>
  <si>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</si>
  <si>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</si>
  <si>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</si>
  <si>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</si>
  <si>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</si>
  <si>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</si>
  <si>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</si>
  <si>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</si>
  <si>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</si>
  <si>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</si>
  <si>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</si>
  <si>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</si>
  <si>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</si>
  <si>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</si>
  <si>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</si>
  <si>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</si>
  <si>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</si>
  <si>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</si>
  <si>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</si>
  <si>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</si>
  <si>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</si>
  <si>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</si>
  <si>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</si>
  <si>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</si>
  <si>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</si>
  <si>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</si>
  <si>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</si>
  <si>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</si>
  <si>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</si>
  <si>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</si>
  <si>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</si>
  <si>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</si>
  <si>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КРАСНОЯРСКОГО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</si>
  <si>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</si>
  <si>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</si>
  <si>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</si>
  <si>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</si>
  <si>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</si>
  <si>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Расходы на выплаты по оплате труда работников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</si>
  <si>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951 0104 8910000110 121 </t>
  </si>
  <si>
    <t xml:space="preserve">951 0104 8910000110 122 </t>
  </si>
  <si>
    <t xml:space="preserve">951 0104 8910000110 129 </t>
  </si>
  <si>
    <t>Расходы на обеспечение деятельности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</si>
  <si>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951 0104 8910000190 244 </t>
  </si>
  <si>
    <t xml:space="preserve">951 0104 8910000190 247 </t>
  </si>
  <si>
    <t>Реализация направления расходов в рамках обеспечения деятельности Администрации Красноярского сельского поселения</t>
  </si>
  <si>
    <t xml:space="preserve">951 0104 8910099990 851 </t>
  </si>
  <si>
    <t xml:space="preserve">951 0104 8910099990 852 </t>
  </si>
  <si>
    <t xml:space="preserve">951 0104 8910099990 853 </t>
  </si>
  <si>
    <t>Мероприятия по диспансеризации муниципальных гражданских служащих муниципальных органов Красноярского сельского поселения</t>
  </si>
  <si>
    <t xml:space="preserve">951 0104 9990021010 244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</si>
  <si>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обеспечения деятельности Администрации Красноярского сельского поселения</t>
  </si>
  <si>
    <t xml:space="preserve">951 0104 9990072390 244 </t>
  </si>
  <si>
    <t>Резервные фонды</t>
  </si>
  <si>
    <t xml:space="preserve">951 0111 0000000000 000 </t>
  </si>
  <si>
    <t>Резервные фонды Администрации Красноярского сельского поселения на финансовое обеспечение непредвиденных расходов в рамках непрограммных расходов муниципальных органов Красноярского сельского поселения (Резервные средства)</t>
  </si>
  <si>
    <t xml:space="preserve">951 0111 9990090100 870 </t>
  </si>
  <si>
    <t>Другие общегосударственные вопросы</t>
  </si>
  <si>
    <t xml:space="preserve">951 0113 0000000000 000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</si>
  <si>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</si>
  <si>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951 0113 0210021540 244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</si>
  <si>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муниципальной подпрограммы «Профилактика экстремизма и терроризма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</si>
  <si>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951 0113 0220021620 244 </t>
  </si>
  <si>
    <t>Организация и размещение печатных публикаций,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</si>
  <si>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951 0113 0230021610 244 </t>
  </si>
  <si>
    <t>Организация и размещение печатных публикаций, направленных на гармонизацию межнациональных отношений в рамках подпрограммы «Гармонизация межнациональных отношений на территории Красноярского сельского поселения»»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</si>
  <si>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951 0113 0240021630 244 </t>
  </si>
  <si>
    <t xml:space="preserve">951 0113 8910000190 121 </t>
  </si>
  <si>
    <t xml:space="preserve">951 0113 8910000190 129 </t>
  </si>
  <si>
    <t xml:space="preserve">951 0113 8910099990 852 </t>
  </si>
  <si>
    <t xml:space="preserve">951 0113 8910099990 853 </t>
  </si>
  <si>
    <t>Расходы на информирование населения через средства массовой информации, публикация нормативных актов и освещение деятельности муниципальных органов Красноярского сельского поселения средствами массовой коммуникации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</si>
  <si>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</si>
  <si>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Красноярского сельского поселения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</si>
  <si>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</si>
  <si>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Красноярского сельского поселения</t>
  </si>
  <si>
    <t xml:space="preserve">951 0113 9990022970 244 </t>
  </si>
  <si>
    <t>Иные межбюджетные трансферты на осуществление части полномочий по решению вопросов местного значения по финансовому контролю в рамках непрограммных расходов органов местного самоуправления</t>
  </si>
  <si>
    <t xml:space="preserve">951 0113 9990085010 540 </t>
  </si>
  <si>
    <t xml:space="preserve">951 0113 9990090100 244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</si>
  <si>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</si>
  <si>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</si>
  <si>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</si>
  <si>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</si>
  <si>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Субвенция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Красноярского сельского поселения</t>
  </si>
  <si>
    <t xml:space="preserve">951 0203 9990051180 121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</si>
  <si>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</si>
  <si>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</si>
  <si>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</si>
  <si>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</si>
  <si>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</si>
  <si>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</si>
  <si>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Мероприятия по обеспечению пожарной безопасности в рамках подпрограммы «Пожарная безопасность»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</si>
  <si>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951 0310 0310021670 244 </t>
  </si>
  <si>
    <t>Расходы на осуществление полномочий по вопросу обеспечения безопасности на воде в рамках подпрограммы «Обеспечение безопасности на воде»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</si>
  <si>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</si>
  <si>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</si>
  <si>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</si>
  <si>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</si>
  <si>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</si>
  <si>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</si>
  <si>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951 0412 1010022050 244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</si>
  <si>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</si>
  <si>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</si>
  <si>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</si>
  <si>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</si>
  <si>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«Обеспечение качественными жилищно-коммунальными услугами населения на 2019 – 2030 годы»</t>
  </si>
  <si>
    <t xml:space="preserve">951 0502 01200S3660 811 </t>
  </si>
  <si>
    <t>Благоустройство</t>
  </si>
  <si>
    <t xml:space="preserve">951 0503 0000000000 000 </t>
  </si>
  <si>
    <t>Мероприятия по обслуживанию сетей уличного освещения и на оплату электроэнергии уличного освещения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</si>
  <si>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951 0503 0120023010 244 </t>
  </si>
  <si>
    <t xml:space="preserve">951 0503 0120023010 247 </t>
  </si>
  <si>
    <t>Мероприятия по содержанию мест захоронения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</si>
  <si>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951 0503 0130023030 244 </t>
  </si>
  <si>
    <t>Мероприятия по повышению общего уровня благоустройства территории поселения, организации сбора ТБО и вывоза крупно габаритный мусор, другого мусора, снега, озеленения населенных пунктов, а также другие мероприятия включая посыпку улиц песком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</si>
  <si>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951 0503 0130023040 244 </t>
  </si>
  <si>
    <t>Прочие мероприятия по благоустройству на территории Красноярского сельского поселения, включая мероприятия по благоустройству на спортивных и детских площадок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</si>
  <si>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951 0503 0130023050 244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</si>
  <si>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муниципальной программы Красноярского сельского поселения «Энергоэффективность и развитие энергетики»</t>
  </si>
  <si>
    <t xml:space="preserve">951 0503 0810022620 244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</si>
  <si>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«Красноярское сельское поселение» на 2018-2030 годы»»</t>
  </si>
  <si>
    <t xml:space="preserve">951 0503 0910023150 244 </t>
  </si>
  <si>
    <t>Расходы на реализацию инициативных проектов (благоустройство территории, расположенной по адресу: Ростовская область, Цимлянский район, Красноярское сельское поселение, ст. Красноярская, ул. Победы, земельный участок 93б)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«Красноярское сельское поселение» на 2018-2030 годы»»</t>
  </si>
  <si>
    <t xml:space="preserve">951 0503 09100S4643 244 </t>
  </si>
  <si>
    <t>Иные межбюджетные трансферты на осуществление части полномочий по решению вопросов местного значения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</si>
  <si>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</si>
  <si>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</si>
  <si>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</si>
  <si>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</si>
  <si>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</si>
  <si>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Расходы на реализацию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Красноярского сельского поселения «Охрана окружающей среды и рациональное природопользование»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</si>
  <si>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</si>
  <si>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</si>
  <si>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</si>
  <si>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</si>
  <si>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</si>
  <si>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обучения лиц, замещающие должности муниципальных служащих в рамках непрограммных расходов муниципальных органов Красноярского сельского поселения.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</si>
  <si>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</si>
  <si>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</si>
  <si>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</si>
  <si>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</si>
  <si>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</si>
  <si>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(оказание услуг) муниципальных учреждений Красноярского сельского поселения Цимлянского района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</si>
  <si>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</si>
  <si>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</si>
  <si>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</si>
  <si>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</si>
  <si>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</si>
  <si>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Выплата государственной пенсии за выслугу лет лицам, замещавшим муниципальные должности и должности муниципальной службы в Красноярского сельском поселении в рамках непрограммных расходов муниципальных органов Красноярского сельского поселения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</si>
  <si>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</si>
  <si>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</si>
  <si>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</si>
  <si>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</si>
  <si>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</si>
  <si>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Физкультурные и массовые спортивные мероприятия в рамках подпрограммы «Развитие физической культуры и массового спорта Красноярского сельского поселения» муниципальной программы Красноярского сельского поселения «Развитие физической культуры и спорта»</t>
  </si>
  <si>
    <t xml:space="preserve">951 1101 0610021950 123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</si>
  <si>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</si>
  <si>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</si>
  <si>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</si>
  <si>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</si>
  <si>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</si>
  <si>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</si>
  <si>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</si>
  <si>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</si>
  <si>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</si>
  <si>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</si>
  <si>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</si>
  <si>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</si>
  <si>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</si>
  <si>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</si>
  <si>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</si>
  <si>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</si>
  <si>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</si>
  <si>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</si>
  <si>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</si>
  <si>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</si>
  <si>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</si>
  <si>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</si>
  <si>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</si>
  <si>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</si>
  <si>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</si>
  <si>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</si>
  <si>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</si>
  <si>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</si>
  <si>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</si>
  <si>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</si>
  <si>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</si>
  <si>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</si>
  <si>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</si>
  <si>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</si>
  <si>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</si>
  <si>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</si>
  <si>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</si>
  <si>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</si>
  <si>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</si>
  <si>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</si>
  <si>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</si>
  <si>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</si>
  <si>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C:\Users\Елена\Desktop\117M01.txt</t>
  </si>
  <si>
    <t>Доходы/EXPORT_SRC_CODE</t>
  </si>
  <si>
    <t>Доходы/PERIOD</t>
  </si>
  <si>
    <t>Глава Администрации Красноярского сельского поселения                                        Е.А. Плутенко</t>
  </si>
  <si>
    <t xml:space="preserve">Заведующий отделом экономики и финансов                                                        </t>
  </si>
  <si>
    <t xml:space="preserve">                                                         Е.В. Гамова</t>
  </si>
  <si>
    <t>,</t>
  </si>
  <si>
    <t xml:space="preserve">Главный специалист                                                                                              </t>
  </si>
  <si>
    <t xml:space="preserve">                                        С.В. Громова</t>
  </si>
  <si>
    <t>06.05.2024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</si>
</sst>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2" fillId="0" borderId="6" xfId="0" applyFont="1" applyBorder="1" applyAlignment="1" applyProtection="1"/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1" fillId="0" borderId="44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34" xfId="0" applyFont="1" applyBorder="1" applyAlignment="1" applyProtection="1">
      <alignment horizontal="left"/>
    </xf>
    <xf numFmtId="49" fontId="2" fillId="0" borderId="34" xfId="0" applyNumberFormat="1" applyFont="1" applyBorder="1" applyAlignment="1" applyProtection="1"/>
    <xf numFmtId="0" fontId="2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opLeftCell="A25" workbookViewId="0">
      <selection activeCell="A10" sqref="A10:D10"/>
    </sheetView>
  </sheetViews>
  <sheetFormatPr defaultRowHeight="12.75" customHeight="1" x14ac:dyDescent="0.25"/>
  <cols>
    <col min="1" max="1" width="43.7109375" style="2" customWidth="1"/>
    <col min="2" max="2" width="6.140625" style="2" customWidth="1"/>
    <col min="3" max="3" width="40.7109375" style="2" customWidth="1"/>
    <col min="4" max="4" width="21" style="2" customWidth="1"/>
    <col min="5" max="6" width="18.7109375" style="2" customWidth="1"/>
    <col min="7" max="16384" width="9.140625" style="2"/>
  </cols>
  <sheetData>
    <row r="1" spans="1:6" ht="15.75" x14ac:dyDescent="0.25">
      <c r="A1" s="103"/>
      <c r="B1" s="103"/>
      <c r="C1" s="103"/>
      <c r="D1" s="103"/>
      <c r="E1" s="1"/>
      <c r="F1" s="1"/>
    </row>
    <row r="2" spans="1:6" ht="16.7" customHeight="1" x14ac:dyDescent="0.25">
      <c r="A2" s="103" t="s">
        <v>0</v>
      </c>
      <c r="B2" s="103"/>
      <c r="C2" s="103"/>
      <c r="D2" s="103"/>
      <c r="E2" s="3"/>
      <c r="F2" s="4" t="s">
        <v>1</v>
      </c>
    </row>
    <row r="3" spans="1:6" ht="15.75" x14ac:dyDescent="0.25">
      <c r="A3" s="5"/>
      <c r="B3" s="5"/>
      <c r="C3" s="5"/>
      <c r="D3" s="5"/>
      <c r="E3" s="6" t="s">
        <v>2</v>
      </c>
      <c r="F3" s="7" t="s">
        <v>3</v>
      </c>
    </row>
    <row r="4" spans="1:6" ht="15.75" x14ac:dyDescent="0.25">
      <c r="A4" s="104" t="s">
        <v>5</v>
      </c>
      <c r="B4" s="104"/>
      <c r="C4" s="104"/>
      <c r="D4" s="104"/>
      <c r="E4" s="3" t="s">
        <v>4</v>
      </c>
      <c r="F4" s="8" t="s">
        <v>6</v>
      </c>
    </row>
    <row r="5" spans="1:6" ht="15.75" x14ac:dyDescent="0.25">
      <c r="A5" s="9"/>
      <c r="B5" s="9"/>
      <c r="C5" s="9"/>
      <c r="D5" s="9"/>
      <c r="E5" s="3" t="s">
        <v>7</v>
      </c>
      <c r="F5" s="10" t="s">
        <v>17</v>
      </c>
    </row>
    <row r="6" spans="1:6" ht="15.75" x14ac:dyDescent="0.25">
      <c r="A6" s="5" t="s">
        <v>8</v>
      </c>
      <c r="B6" s="105" t="s">
        <v>14</v>
      </c>
      <c r="C6" s="106"/>
      <c r="D6" s="106"/>
      <c r="E6" s="3" t="s">
        <v>9</v>
      </c>
      <c r="F6" s="10" t="s">
        <v>18</v>
      </c>
    </row>
    <row r="7" spans="1:6" ht="15.75" x14ac:dyDescent="0.25">
      <c r="A7" s="5" t="s">
        <v>10</v>
      </c>
      <c r="B7" s="107" t="s">
        <v>15</v>
      </c>
      <c r="C7" s="107"/>
      <c r="D7" s="107"/>
      <c r="E7" s="3" t="s">
        <v>11</v>
      </c>
      <c r="F7" s="11" t="s">
        <v>19</v>
      </c>
    </row>
    <row r="8" spans="1:6" ht="15.75" x14ac:dyDescent="0.25">
      <c r="A8" s="5" t="s">
        <v>12</v>
      </c>
      <c r="B8" s="5"/>
      <c r="C8" s="5"/>
      <c r="D8" s="9"/>
      <c r="E8" s="3"/>
      <c r="F8" s="12"/>
    </row>
    <row r="9" spans="1:6" ht="15.75" x14ac:dyDescent="0.25">
      <c r="A9" s="5" t="s">
        <v>16</v>
      </c>
      <c r="B9" s="5"/>
      <c r="C9" s="13"/>
      <c r="D9" s="9"/>
      <c r="E9" s="3" t="s">
        <v>20</v>
      </c>
      <c r="F9" s="14" t="s">
        <v>13</v>
      </c>
    </row>
    <row r="10" spans="1:6" ht="20.25" customHeight="1" x14ac:dyDescent="0.25">
      <c r="A10" s="103" t="s">
        <v>21</v>
      </c>
      <c r="B10" s="103"/>
      <c r="C10" s="103"/>
      <c r="D10" s="103"/>
      <c r="E10" s="15"/>
      <c r="F10" s="16"/>
    </row>
    <row r="11" spans="1:6" ht="4.1500000000000004" customHeight="1" x14ac:dyDescent="0.25">
      <c r="A11" s="97" t="s">
        <v>22</v>
      </c>
      <c r="B11" s="91" t="s">
        <v>23</v>
      </c>
      <c r="C11" s="91" t="s">
        <v>24</v>
      </c>
      <c r="D11" s="94" t="s">
        <v>25</v>
      </c>
      <c r="E11" s="94" t="s">
        <v>26</v>
      </c>
      <c r="F11" s="100" t="s">
        <v>27</v>
      </c>
    </row>
    <row r="12" spans="1:6" ht="3.6" customHeight="1" x14ac:dyDescent="0.25">
      <c r="A12" s="98"/>
      <c r="B12" s="92"/>
      <c r="C12" s="92"/>
      <c r="D12" s="95"/>
      <c r="E12" s="95"/>
      <c r="F12" s="101"/>
    </row>
    <row r="13" spans="1:6" ht="3" customHeight="1" x14ac:dyDescent="0.25">
      <c r="A13" s="98"/>
      <c r="B13" s="92"/>
      <c r="C13" s="92"/>
      <c r="D13" s="95"/>
      <c r="E13" s="95"/>
      <c r="F13" s="101"/>
    </row>
    <row r="14" spans="1:6" ht="3" customHeight="1" x14ac:dyDescent="0.25">
      <c r="A14" s="98"/>
      <c r="B14" s="92"/>
      <c r="C14" s="92"/>
      <c r="D14" s="95"/>
      <c r="E14" s="95"/>
      <c r="F14" s="101"/>
    </row>
    <row r="15" spans="1:6" ht="3" customHeight="1" x14ac:dyDescent="0.25">
      <c r="A15" s="98"/>
      <c r="B15" s="92"/>
      <c r="C15" s="92"/>
      <c r="D15" s="95"/>
      <c r="E15" s="95"/>
      <c r="F15" s="101"/>
    </row>
    <row r="16" spans="1:6" ht="3" customHeight="1" x14ac:dyDescent="0.25">
      <c r="A16" s="98"/>
      <c r="B16" s="92"/>
      <c r="C16" s="92"/>
      <c r="D16" s="95"/>
      <c r="E16" s="95"/>
      <c r="F16" s="101"/>
    </row>
    <row r="17" spans="1:6" ht="23.45" customHeight="1" x14ac:dyDescent="0.25">
      <c r="A17" s="99"/>
      <c r="B17" s="93"/>
      <c r="C17" s="93"/>
      <c r="D17" s="96"/>
      <c r="E17" s="96"/>
      <c r="F17" s="102"/>
    </row>
    <row r="18" spans="1:6" ht="12.6" customHeight="1" x14ac:dyDescent="0.25">
      <c r="A18" s="17">
        <v>1</v>
      </c>
      <c r="B18" s="18">
        <v>2</v>
      </c>
      <c r="C18" s="19">
        <v>3</v>
      </c>
      <c r="D18" s="20" t="s">
        <v>28</v>
      </c>
      <c r="E18" s="21" t="s">
        <v>29</v>
      </c>
      <c r="F18" s="22" t="s">
        <v>30</v>
      </c>
    </row>
    <row r="19" spans="1:6" ht="15.75" x14ac:dyDescent="0.25">
      <c r="A19" s="23" t="s">
        <v>31</v>
      </c>
      <c r="B19" s="24" t="s">
        <v>32</v>
      </c>
      <c r="C19" s="25" t="s">
        <v>33</v>
      </c>
      <c r="D19" s="26">
        <v>23641700</v>
      </c>
      <c r="E19" s="27">
        <v>13652857.960000001</v>
      </c>
      <c r="F19" s="26">
        <f>IF(OR(D19="-",IF(E19="-",0,E19)&gt;=IF(D19="-",0,D19)),"-",IF(D19="-",0,D19)-IF(E19="-",0,E19))</f>
        <v>9988842.0399999991</v>
      </c>
    </row>
    <row r="20" spans="1:6" ht="15.75" x14ac:dyDescent="0.25">
      <c r="A20" s="28" t="s">
        <v>34</v>
      </c>
      <c r="B20" s="29"/>
      <c r="C20" s="30"/>
      <c r="D20" s="31"/>
      <c r="E20" s="31"/>
      <c r="F20" s="32"/>
    </row>
    <row r="21" spans="1:6" ht="31.5" x14ac:dyDescent="0.25">
      <c r="A21" s="33" t="s">
        <v>35</v>
      </c>
      <c r="B21" s="34" t="s">
        <v>32</v>
      </c>
      <c r="C21" s="35" t="s">
        <v>36</v>
      </c>
      <c r="D21" s="36">
        <v>6694700</v>
      </c>
      <c r="E21" s="36">
        <v>8061529.75</v>
      </c>
      <c r="F21" s="37" t="str">
        <f t="shared" ref="F21:F52" si="0">IF(OR(D21="-",IF(E21="-",0,E21)&gt;=IF(D21="-",0,D21)),"-",IF(D21="-",0,D21)-IF(E21="-",0,E21))</f>
        <v>-</v>
      </c>
    </row>
    <row r="22" spans="1:6" ht="15.75" x14ac:dyDescent="0.25">
      <c r="A22" s="33" t="s">
        <v>37</v>
      </c>
      <c r="B22" s="34" t="s">
        <v>32</v>
      </c>
      <c r="C22" s="35" t="s">
        <v>38</v>
      </c>
      <c r="D22" s="36">
        <v>2258000</v>
      </c>
      <c r="E22" s="36">
        <v>692303.82</v>
      </c>
      <c r="F22" s="37">
        <f t="shared" si="0"/>
        <v>1565696.1800000002</v>
      </c>
    </row>
    <row r="23" spans="1:6" ht="15.75" x14ac:dyDescent="0.25">
      <c r="A23" s="33" t="s">
        <v>39</v>
      </c>
      <c r="B23" s="34" t="s">
        <v>32</v>
      </c>
      <c r="C23" s="35" t="s">
        <v>40</v>
      </c>
      <c r="D23" s="36">
        <v>2258000</v>
      </c>
      <c r="E23" s="36">
        <v>692303.82</v>
      </c>
      <c r="F23" s="37">
        <f t="shared" si="0"/>
        <v>1565696.1800000002</v>
      </c>
    </row>
    <row r="24" spans="1:6" ht="126" x14ac:dyDescent="0.25">
      <c r="A24" s="38" t="s">
        <v>41</v>
      </c>
      <c r="B24" s="34" t="s">
        <v>32</v>
      </c>
      <c r="C24" s="35" t="s">
        <v>42</v>
      </c>
      <c r="D24" s="36">
        <v>2258000</v>
      </c>
      <c r="E24" s="36">
        <v>504169.4</v>
      </c>
      <c r="F24" s="37">
        <f t="shared" si="0"/>
        <v>1753830.6</v>
      </c>
    </row>
    <row r="25" spans="1:6" ht="173.25" x14ac:dyDescent="0.25">
      <c r="A25" s="38" t="s">
        <v>43</v>
      </c>
      <c r="B25" s="34" t="s">
        <v>32</v>
      </c>
      <c r="C25" s="35" t="s">
        <v>44</v>
      </c>
      <c r="D25" s="36" t="s">
        <v>45</v>
      </c>
      <c r="E25" s="36">
        <v>504169.4</v>
      </c>
      <c r="F25" s="37" t="str">
        <f t="shared" si="0"/>
        <v>-</v>
      </c>
    </row>
    <row r="26" spans="1:6" ht="78.75" x14ac:dyDescent="0.25">
      <c r="A26" s="33" t="s">
        <v>46</v>
      </c>
      <c r="B26" s="34" t="s">
        <v>32</v>
      </c>
      <c r="C26" s="35" t="s">
        <v>47</v>
      </c>
      <c r="D26" s="36" t="s">
        <v>45</v>
      </c>
      <c r="E26" s="36">
        <v>3654.4</v>
      </c>
      <c r="F26" s="37" t="str">
        <f t="shared" si="0"/>
        <v>-</v>
      </c>
    </row>
    <row r="27" spans="1:6" ht="126" x14ac:dyDescent="0.25">
      <c r="A27" s="33" t="s">
        <v>48</v>
      </c>
      <c r="B27" s="34" t="s">
        <v>32</v>
      </c>
      <c r="C27" s="35" t="s">
        <v>49</v>
      </c>
      <c r="D27" s="36" t="s">
        <v>45</v>
      </c>
      <c r="E27" s="36">
        <v>3546.4</v>
      </c>
      <c r="F27" s="37" t="str">
        <f t="shared" si="0"/>
        <v>-</v>
      </c>
    </row>
    <row r="28" spans="1:6" ht="126" x14ac:dyDescent="0.25">
      <c r="A28" s="33" t="s">
        <v>50</v>
      </c>
      <c r="B28" s="34" t="s">
        <v>32</v>
      </c>
      <c r="C28" s="35" t="s">
        <v>51</v>
      </c>
      <c r="D28" s="36" t="s">
        <v>45</v>
      </c>
      <c r="E28" s="36">
        <v>108</v>
      </c>
      <c r="F28" s="37" t="str">
        <f t="shared" si="0"/>
        <v>-</v>
      </c>
    </row>
    <row r="29" spans="1:6" ht="189" x14ac:dyDescent="0.25">
      <c r="A29" s="38" t="s">
        <v>52</v>
      </c>
      <c r="B29" s="34" t="s">
        <v>32</v>
      </c>
      <c r="C29" s="35" t="s">
        <v>53</v>
      </c>
      <c r="D29" s="36" t="s">
        <v>45</v>
      </c>
      <c r="E29" s="36">
        <v>540</v>
      </c>
      <c r="F29" s="37" t="str">
        <f t="shared" si="0"/>
        <v>-</v>
      </c>
    </row>
    <row r="30" spans="1:6" ht="189" x14ac:dyDescent="0.25">
      <c r="A30" s="38" t="s">
        <v>52</v>
      </c>
      <c r="B30" s="34" t="s">
        <v>32</v>
      </c>
      <c r="C30" s="35" t="s">
        <v>54</v>
      </c>
      <c r="D30" s="36" t="s">
        <v>45</v>
      </c>
      <c r="E30" s="36">
        <v>540</v>
      </c>
      <c r="F30" s="37" t="str">
        <f t="shared" si="0"/>
        <v>-</v>
      </c>
    </row>
    <row r="31" spans="1:6" ht="126" x14ac:dyDescent="0.25">
      <c r="A31" s="38" t="s">
        <v>55</v>
      </c>
      <c r="B31" s="34" t="s">
        <v>32</v>
      </c>
      <c r="C31" s="35" t="s">
        <v>56</v>
      </c>
      <c r="D31" s="36" t="s">
        <v>45</v>
      </c>
      <c r="E31" s="36">
        <v>71793.119999999995</v>
      </c>
      <c r="F31" s="37" t="str">
        <f t="shared" si="0"/>
        <v>-</v>
      </c>
    </row>
    <row r="32" spans="1:6" ht="126" x14ac:dyDescent="0.25">
      <c r="A32" s="38" t="s">
        <v>55</v>
      </c>
      <c r="B32" s="34" t="s">
        <v>32</v>
      </c>
      <c r="C32" s="35" t="s">
        <v>57</v>
      </c>
      <c r="D32" s="36" t="s">
        <v>45</v>
      </c>
      <c r="E32" s="36">
        <v>71793.119999999995</v>
      </c>
      <c r="F32" s="37" t="str">
        <f t="shared" si="0"/>
        <v>-</v>
      </c>
    </row>
    <row r="33" spans="1:6" ht="126" x14ac:dyDescent="0.25">
      <c r="A33" s="38" t="s">
        <v>58</v>
      </c>
      <c r="B33" s="34" t="s">
        <v>32</v>
      </c>
      <c r="C33" s="35" t="s">
        <v>59</v>
      </c>
      <c r="D33" s="36" t="s">
        <v>45</v>
      </c>
      <c r="E33" s="36">
        <v>112146.9</v>
      </c>
      <c r="F33" s="37" t="str">
        <f t="shared" si="0"/>
        <v>-</v>
      </c>
    </row>
    <row r="34" spans="1:6" ht="126" x14ac:dyDescent="0.25">
      <c r="A34" s="38" t="s">
        <v>58</v>
      </c>
      <c r="B34" s="34" t="s">
        <v>32</v>
      </c>
      <c r="C34" s="35" t="s">
        <v>60</v>
      </c>
      <c r="D34" s="36" t="s">
        <v>45</v>
      </c>
      <c r="E34" s="36">
        <v>112146.9</v>
      </c>
      <c r="F34" s="37" t="str">
        <f t="shared" si="0"/>
        <v>-</v>
      </c>
    </row>
    <row r="35" spans="1:6" ht="15.75" x14ac:dyDescent="0.25">
      <c r="A35" s="33" t="s">
        <v>61</v>
      </c>
      <c r="B35" s="34" t="s">
        <v>32</v>
      </c>
      <c r="C35" s="35" t="s">
        <v>62</v>
      </c>
      <c r="D35" s="36">
        <v>2060000</v>
      </c>
      <c r="E35" s="36">
        <v>7098982</v>
      </c>
      <c r="F35" s="37" t="str">
        <f t="shared" si="0"/>
        <v>-</v>
      </c>
    </row>
    <row r="36" spans="1:6" ht="15.75" x14ac:dyDescent="0.25">
      <c r="A36" s="33" t="s">
        <v>63</v>
      </c>
      <c r="B36" s="34" t="s">
        <v>32</v>
      </c>
      <c r="C36" s="35" t="s">
        <v>64</v>
      </c>
      <c r="D36" s="36">
        <v>2060000</v>
      </c>
      <c r="E36" s="36">
        <v>7098982</v>
      </c>
      <c r="F36" s="37" t="str">
        <f t="shared" si="0"/>
        <v>-</v>
      </c>
    </row>
    <row r="37" spans="1:6" ht="15.75" x14ac:dyDescent="0.25">
      <c r="A37" s="33" t="s">
        <v>63</v>
      </c>
      <c r="B37" s="34" t="s">
        <v>32</v>
      </c>
      <c r="C37" s="35" t="s">
        <v>65</v>
      </c>
      <c r="D37" s="36">
        <v>2060000</v>
      </c>
      <c r="E37" s="36">
        <v>7098982</v>
      </c>
      <c r="F37" s="37" t="str">
        <f t="shared" si="0"/>
        <v>-</v>
      </c>
    </row>
    <row r="38" spans="1:6" ht="63" x14ac:dyDescent="0.25">
      <c r="A38" s="33" t="s">
        <v>66</v>
      </c>
      <c r="B38" s="34" t="s">
        <v>32</v>
      </c>
      <c r="C38" s="35" t="s">
        <v>67</v>
      </c>
      <c r="D38" s="36" t="s">
        <v>45</v>
      </c>
      <c r="E38" s="36">
        <v>7098982</v>
      </c>
      <c r="F38" s="37" t="str">
        <f t="shared" si="0"/>
        <v>-</v>
      </c>
    </row>
    <row r="39" spans="1:6" ht="15.75" x14ac:dyDescent="0.25">
      <c r="A39" s="33" t="s">
        <v>68</v>
      </c>
      <c r="B39" s="34" t="s">
        <v>32</v>
      </c>
      <c r="C39" s="35" t="s">
        <v>69</v>
      </c>
      <c r="D39" s="36">
        <v>2198000</v>
      </c>
      <c r="E39" s="36">
        <v>202764.79</v>
      </c>
      <c r="F39" s="37">
        <f t="shared" si="0"/>
        <v>1995235.21</v>
      </c>
    </row>
    <row r="40" spans="1:6" ht="15.75" x14ac:dyDescent="0.25">
      <c r="A40" s="33" t="s">
        <v>70</v>
      </c>
      <c r="B40" s="34" t="s">
        <v>32</v>
      </c>
      <c r="C40" s="35" t="s">
        <v>71</v>
      </c>
      <c r="D40" s="36">
        <v>575000</v>
      </c>
      <c r="E40" s="36">
        <v>34837.980000000003</v>
      </c>
      <c r="F40" s="37">
        <f t="shared" si="0"/>
        <v>540162.02</v>
      </c>
    </row>
    <row r="41" spans="1:6" ht="78.75" x14ac:dyDescent="0.25">
      <c r="A41" s="33" t="s">
        <v>72</v>
      </c>
      <c r="B41" s="34" t="s">
        <v>32</v>
      </c>
      <c r="C41" s="35" t="s">
        <v>73</v>
      </c>
      <c r="D41" s="36">
        <v>575000</v>
      </c>
      <c r="E41" s="36">
        <v>34837.980000000003</v>
      </c>
      <c r="F41" s="37">
        <f t="shared" si="0"/>
        <v>540162.02</v>
      </c>
    </row>
    <row r="42" spans="1:6" ht="126" x14ac:dyDescent="0.25">
      <c r="A42" s="33" t="s">
        <v>74</v>
      </c>
      <c r="B42" s="34" t="s">
        <v>32</v>
      </c>
      <c r="C42" s="35" t="s">
        <v>75</v>
      </c>
      <c r="D42" s="36" t="s">
        <v>45</v>
      </c>
      <c r="E42" s="36">
        <v>34837.980000000003</v>
      </c>
      <c r="F42" s="37" t="str">
        <f t="shared" si="0"/>
        <v>-</v>
      </c>
    </row>
    <row r="43" spans="1:6" ht="15.75" x14ac:dyDescent="0.25">
      <c r="A43" s="33" t="s">
        <v>76</v>
      </c>
      <c r="B43" s="34" t="s">
        <v>32</v>
      </c>
      <c r="C43" s="35" t="s">
        <v>77</v>
      </c>
      <c r="D43" s="36">
        <v>1623000</v>
      </c>
      <c r="E43" s="36">
        <v>167926.81</v>
      </c>
      <c r="F43" s="37">
        <f t="shared" si="0"/>
        <v>1455073.19</v>
      </c>
    </row>
    <row r="44" spans="1:6" ht="15.75" x14ac:dyDescent="0.25">
      <c r="A44" s="33" t="s">
        <v>78</v>
      </c>
      <c r="B44" s="34" t="s">
        <v>32</v>
      </c>
      <c r="C44" s="35" t="s">
        <v>79</v>
      </c>
      <c r="D44" s="36">
        <v>624000</v>
      </c>
      <c r="E44" s="36">
        <v>132665.29999999999</v>
      </c>
      <c r="F44" s="37">
        <f t="shared" si="0"/>
        <v>491334.7</v>
      </c>
    </row>
    <row r="45" spans="1:6" ht="63" x14ac:dyDescent="0.25">
      <c r="A45" s="33" t="s">
        <v>80</v>
      </c>
      <c r="B45" s="34" t="s">
        <v>32</v>
      </c>
      <c r="C45" s="35" t="s">
        <v>81</v>
      </c>
      <c r="D45" s="36">
        <v>624000</v>
      </c>
      <c r="E45" s="36">
        <v>132665.29999999999</v>
      </c>
      <c r="F45" s="37">
        <f t="shared" si="0"/>
        <v>491334.7</v>
      </c>
    </row>
    <row r="46" spans="1:6" ht="15.75" x14ac:dyDescent="0.25">
      <c r="A46" s="33" t="s">
        <v>82</v>
      </c>
      <c r="B46" s="34" t="s">
        <v>32</v>
      </c>
      <c r="C46" s="35" t="s">
        <v>83</v>
      </c>
      <c r="D46" s="36">
        <v>999000</v>
      </c>
      <c r="E46" s="36">
        <v>35261.51</v>
      </c>
      <c r="F46" s="37">
        <f t="shared" si="0"/>
        <v>963738.49</v>
      </c>
    </row>
    <row r="47" spans="1:6" ht="63" x14ac:dyDescent="0.25">
      <c r="A47" s="33" t="s">
        <v>84</v>
      </c>
      <c r="B47" s="34" t="s">
        <v>32</v>
      </c>
      <c r="C47" s="35" t="s">
        <v>85</v>
      </c>
      <c r="D47" s="36">
        <v>999000</v>
      </c>
      <c r="E47" s="36">
        <v>35261.51</v>
      </c>
      <c r="F47" s="37">
        <f t="shared" si="0"/>
        <v>963738.49</v>
      </c>
    </row>
    <row r="48" spans="1:6" ht="15.75" x14ac:dyDescent="0.25">
      <c r="A48" s="33" t="s">
        <v>86</v>
      </c>
      <c r="B48" s="34" t="s">
        <v>32</v>
      </c>
      <c r="C48" s="35" t="s">
        <v>87</v>
      </c>
      <c r="D48" s="36">
        <v>15500</v>
      </c>
      <c r="E48" s="36">
        <v>3400</v>
      </c>
      <c r="F48" s="37">
        <f t="shared" si="0"/>
        <v>12100</v>
      </c>
    </row>
    <row r="49" spans="1:6" ht="63" x14ac:dyDescent="0.25">
      <c r="A49" s="33" t="s">
        <v>88</v>
      </c>
      <c r="B49" s="34" t="s">
        <v>32</v>
      </c>
      <c r="C49" s="35" t="s">
        <v>89</v>
      </c>
      <c r="D49" s="36">
        <v>15500</v>
      </c>
      <c r="E49" s="36">
        <v>3400</v>
      </c>
      <c r="F49" s="37">
        <f t="shared" si="0"/>
        <v>12100</v>
      </c>
    </row>
    <row r="50" spans="1:6" ht="110.25" x14ac:dyDescent="0.25">
      <c r="A50" s="33" t="s">
        <v>90</v>
      </c>
      <c r="B50" s="34" t="s">
        <v>32</v>
      </c>
      <c r="C50" s="35" t="s">
        <v>91</v>
      </c>
      <c r="D50" s="36">
        <v>15500</v>
      </c>
      <c r="E50" s="36">
        <v>3400</v>
      </c>
      <c r="F50" s="37">
        <f t="shared" si="0"/>
        <v>12100</v>
      </c>
    </row>
    <row r="51" spans="1:6" ht="110.25" x14ac:dyDescent="0.25">
      <c r="A51" s="33" t="s">
        <v>90</v>
      </c>
      <c r="B51" s="34" t="s">
        <v>32</v>
      </c>
      <c r="C51" s="35" t="s">
        <v>92</v>
      </c>
      <c r="D51" s="36" t="s">
        <v>45</v>
      </c>
      <c r="E51" s="36">
        <v>3400</v>
      </c>
      <c r="F51" s="37" t="str">
        <f t="shared" si="0"/>
        <v>-</v>
      </c>
    </row>
    <row r="52" spans="1:6" ht="47.25" x14ac:dyDescent="0.25">
      <c r="A52" s="33" t="s">
        <v>93</v>
      </c>
      <c r="B52" s="34" t="s">
        <v>32</v>
      </c>
      <c r="C52" s="35" t="s">
        <v>94</v>
      </c>
      <c r="D52" s="36">
        <v>24100</v>
      </c>
      <c r="E52" s="36">
        <v>14661.92</v>
      </c>
      <c r="F52" s="37">
        <f t="shared" si="0"/>
        <v>9438.08</v>
      </c>
    </row>
    <row r="53" spans="1:6" ht="31.5" x14ac:dyDescent="0.25">
      <c r="A53" s="33" t="s">
        <v>95</v>
      </c>
      <c r="B53" s="34" t="s">
        <v>32</v>
      </c>
      <c r="C53" s="35" t="s">
        <v>96</v>
      </c>
      <c r="D53" s="36">
        <v>24100</v>
      </c>
      <c r="E53" s="36">
        <v>14661.92</v>
      </c>
      <c r="F53" s="37">
        <f t="shared" ref="F53:F84" si="1">IF(OR(D53="-",IF(E53="-",0,E53)&gt;=IF(D53="-",0,D53)),"-",IF(D53="-",0,D53)-IF(E53="-",0,E53))</f>
        <v>9438.08</v>
      </c>
    </row>
    <row r="54" spans="1:6" ht="47.25" x14ac:dyDescent="0.25">
      <c r="A54" s="33" t="s">
        <v>97</v>
      </c>
      <c r="B54" s="34" t="s">
        <v>32</v>
      </c>
      <c r="C54" s="35" t="s">
        <v>98</v>
      </c>
      <c r="D54" s="36">
        <v>24100</v>
      </c>
      <c r="E54" s="36">
        <v>14661.92</v>
      </c>
      <c r="F54" s="37">
        <f t="shared" si="1"/>
        <v>9438.08</v>
      </c>
    </row>
    <row r="55" spans="1:6" ht="63" x14ac:dyDescent="0.25">
      <c r="A55" s="33" t="s">
        <v>99</v>
      </c>
      <c r="B55" s="34" t="s">
        <v>32</v>
      </c>
      <c r="C55" s="35" t="s">
        <v>100</v>
      </c>
      <c r="D55" s="36">
        <v>24100</v>
      </c>
      <c r="E55" s="36">
        <v>14661.92</v>
      </c>
      <c r="F55" s="37">
        <f t="shared" si="1"/>
        <v>9438.08</v>
      </c>
    </row>
    <row r="56" spans="1:6" ht="47.25" x14ac:dyDescent="0.25">
      <c r="A56" s="33" t="s">
        <v>101</v>
      </c>
      <c r="B56" s="34" t="s">
        <v>32</v>
      </c>
      <c r="C56" s="35" t="s">
        <v>102</v>
      </c>
      <c r="D56" s="36">
        <v>132600</v>
      </c>
      <c r="E56" s="36">
        <v>28880</v>
      </c>
      <c r="F56" s="37">
        <f t="shared" si="1"/>
        <v>103720</v>
      </c>
    </row>
    <row r="57" spans="1:6" ht="126" x14ac:dyDescent="0.25">
      <c r="A57" s="38" t="s">
        <v>103</v>
      </c>
      <c r="B57" s="34" t="s">
        <v>32</v>
      </c>
      <c r="C57" s="35" t="s">
        <v>104</v>
      </c>
      <c r="D57" s="36">
        <v>132600</v>
      </c>
      <c r="E57" s="36">
        <v>10320</v>
      </c>
      <c r="F57" s="37">
        <f t="shared" si="1"/>
        <v>122280</v>
      </c>
    </row>
    <row r="58" spans="1:6" ht="141.75" x14ac:dyDescent="0.25">
      <c r="A58" s="38" t="s">
        <v>105</v>
      </c>
      <c r="B58" s="34" t="s">
        <v>32</v>
      </c>
      <c r="C58" s="35" t="s">
        <v>106</v>
      </c>
      <c r="D58" s="36">
        <v>132600</v>
      </c>
      <c r="E58" s="36">
        <v>10320</v>
      </c>
      <c r="F58" s="37">
        <f t="shared" si="1"/>
        <v>122280</v>
      </c>
    </row>
    <row r="59" spans="1:6" ht="141.75" x14ac:dyDescent="0.25">
      <c r="A59" s="38" t="s">
        <v>107</v>
      </c>
      <c r="B59" s="34" t="s">
        <v>32</v>
      </c>
      <c r="C59" s="35" t="s">
        <v>108</v>
      </c>
      <c r="D59" s="36">
        <v>132600</v>
      </c>
      <c r="E59" s="36">
        <v>10320</v>
      </c>
      <c r="F59" s="37">
        <f t="shared" si="1"/>
        <v>122280</v>
      </c>
    </row>
    <row r="60" spans="1:6" ht="47.25" x14ac:dyDescent="0.25">
      <c r="A60" s="33" t="s">
        <v>109</v>
      </c>
      <c r="B60" s="34" t="s">
        <v>32</v>
      </c>
      <c r="C60" s="35" t="s">
        <v>110</v>
      </c>
      <c r="D60" s="36" t="s">
        <v>45</v>
      </c>
      <c r="E60" s="36">
        <v>18560</v>
      </c>
      <c r="F60" s="37" t="str">
        <f t="shared" si="1"/>
        <v>-</v>
      </c>
    </row>
    <row r="61" spans="1:6" ht="78.75" x14ac:dyDescent="0.25">
      <c r="A61" s="33" t="s">
        <v>111</v>
      </c>
      <c r="B61" s="34" t="s">
        <v>32</v>
      </c>
      <c r="C61" s="35" t="s">
        <v>112</v>
      </c>
      <c r="D61" s="36" t="s">
        <v>45</v>
      </c>
      <c r="E61" s="36">
        <v>18560</v>
      </c>
      <c r="F61" s="37" t="str">
        <f t="shared" si="1"/>
        <v>-</v>
      </c>
    </row>
    <row r="62" spans="1:6" ht="78.75" x14ac:dyDescent="0.25">
      <c r="A62" s="33" t="s">
        <v>113</v>
      </c>
      <c r="B62" s="34" t="s">
        <v>32</v>
      </c>
      <c r="C62" s="35" t="s">
        <v>114</v>
      </c>
      <c r="D62" s="36" t="s">
        <v>45</v>
      </c>
      <c r="E62" s="36">
        <v>18560</v>
      </c>
      <c r="F62" s="37" t="str">
        <f t="shared" si="1"/>
        <v>-</v>
      </c>
    </row>
    <row r="63" spans="1:6" ht="31.5" x14ac:dyDescent="0.25">
      <c r="A63" s="33" t="s">
        <v>115</v>
      </c>
      <c r="B63" s="34" t="s">
        <v>32</v>
      </c>
      <c r="C63" s="35" t="s">
        <v>116</v>
      </c>
      <c r="D63" s="36">
        <v>6500</v>
      </c>
      <c r="E63" s="36">
        <v>18600</v>
      </c>
      <c r="F63" s="37" t="str">
        <f t="shared" si="1"/>
        <v>-</v>
      </c>
    </row>
    <row r="64" spans="1:6" ht="63" x14ac:dyDescent="0.25">
      <c r="A64" s="33" t="s">
        <v>117</v>
      </c>
      <c r="B64" s="34" t="s">
        <v>32</v>
      </c>
      <c r="C64" s="35" t="s">
        <v>118</v>
      </c>
      <c r="D64" s="36">
        <v>6500</v>
      </c>
      <c r="E64" s="36">
        <v>18600</v>
      </c>
      <c r="F64" s="37" t="str">
        <f t="shared" si="1"/>
        <v>-</v>
      </c>
    </row>
    <row r="65" spans="1:6" ht="94.5" x14ac:dyDescent="0.25">
      <c r="A65" s="33" t="s">
        <v>119</v>
      </c>
      <c r="B65" s="34" t="s">
        <v>32</v>
      </c>
      <c r="C65" s="35" t="s">
        <v>120</v>
      </c>
      <c r="D65" s="36">
        <v>6500</v>
      </c>
      <c r="E65" s="36">
        <v>18600</v>
      </c>
      <c r="F65" s="37" t="str">
        <f t="shared" si="1"/>
        <v>-</v>
      </c>
    </row>
    <row r="66" spans="1:6" ht="15.75" x14ac:dyDescent="0.25">
      <c r="A66" s="33" t="s">
        <v>121</v>
      </c>
      <c r="B66" s="34" t="s">
        <v>32</v>
      </c>
      <c r="C66" s="35" t="s">
        <v>122</v>
      </c>
      <c r="D66" s="36" t="s">
        <v>45</v>
      </c>
      <c r="E66" s="36">
        <v>1937.22</v>
      </c>
      <c r="F66" s="37" t="str">
        <f t="shared" si="1"/>
        <v>-</v>
      </c>
    </row>
    <row r="67" spans="1:6" ht="15.75" x14ac:dyDescent="0.25">
      <c r="A67" s="33" t="s">
        <v>123</v>
      </c>
      <c r="B67" s="34" t="s">
        <v>32</v>
      </c>
      <c r="C67" s="35" t="s">
        <v>124</v>
      </c>
      <c r="D67" s="36" t="s">
        <v>45</v>
      </c>
      <c r="E67" s="36">
        <v>1937.22</v>
      </c>
      <c r="F67" s="37" t="str">
        <f t="shared" si="1"/>
        <v>-</v>
      </c>
    </row>
    <row r="68" spans="1:6" ht="31.5" x14ac:dyDescent="0.25">
      <c r="A68" s="33" t="s">
        <v>125</v>
      </c>
      <c r="B68" s="34" t="s">
        <v>32</v>
      </c>
      <c r="C68" s="35" t="s">
        <v>126</v>
      </c>
      <c r="D68" s="36" t="s">
        <v>45</v>
      </c>
      <c r="E68" s="36">
        <v>1937.22</v>
      </c>
      <c r="F68" s="37" t="str">
        <f t="shared" si="1"/>
        <v>-</v>
      </c>
    </row>
    <row r="69" spans="1:6" ht="15.75" x14ac:dyDescent="0.25">
      <c r="A69" s="33" t="s">
        <v>127</v>
      </c>
      <c r="B69" s="34" t="s">
        <v>32</v>
      </c>
      <c r="C69" s="35" t="s">
        <v>128</v>
      </c>
      <c r="D69" s="36">
        <v>16947000</v>
      </c>
      <c r="E69" s="36">
        <v>5591328.21</v>
      </c>
      <c r="F69" s="37">
        <f t="shared" si="1"/>
        <v>11355671.789999999</v>
      </c>
    </row>
    <row r="70" spans="1:6" ht="53.25" customHeight="1" x14ac:dyDescent="0.25">
      <c r="A70" s="33" t="s">
        <v>129</v>
      </c>
      <c r="B70" s="34" t="s">
        <v>32</v>
      </c>
      <c r="C70" s="35" t="s">
        <v>130</v>
      </c>
      <c r="D70" s="36">
        <v>16947000</v>
      </c>
      <c r="E70" s="36">
        <v>5591328.21</v>
      </c>
      <c r="F70" s="37">
        <f t="shared" si="1"/>
        <v>11355671.789999999</v>
      </c>
    </row>
    <row r="71" spans="1:6" ht="31.5" x14ac:dyDescent="0.25">
      <c r="A71" s="33" t="s">
        <v>131</v>
      </c>
      <c r="B71" s="34" t="s">
        <v>32</v>
      </c>
      <c r="C71" s="35" t="s">
        <v>132</v>
      </c>
      <c r="D71" s="36">
        <v>14618000</v>
      </c>
      <c r="E71" s="36">
        <v>5478600</v>
      </c>
      <c r="F71" s="37">
        <f t="shared" si="1"/>
        <v>9139400</v>
      </c>
    </row>
    <row r="72" spans="1:6" ht="31.5" x14ac:dyDescent="0.25">
      <c r="A72" s="33" t="s">
        <v>133</v>
      </c>
      <c r="B72" s="34" t="s">
        <v>32</v>
      </c>
      <c r="C72" s="35" t="s">
        <v>134</v>
      </c>
      <c r="D72" s="36">
        <v>13983000</v>
      </c>
      <c r="E72" s="36">
        <v>5267000</v>
      </c>
      <c r="F72" s="37">
        <f t="shared" si="1"/>
        <v>8716000</v>
      </c>
    </row>
    <row r="73" spans="1:6" ht="36.75" customHeight="1" x14ac:dyDescent="0.25">
      <c r="A73" s="33" t="s">
        <v>135</v>
      </c>
      <c r="B73" s="34" t="s">
        <v>32</v>
      </c>
      <c r="C73" s="35" t="s">
        <v>136</v>
      </c>
      <c r="D73" s="36">
        <v>13983000</v>
      </c>
      <c r="E73" s="36">
        <v>5267000</v>
      </c>
      <c r="F73" s="37">
        <f t="shared" si="1"/>
        <v>8716000</v>
      </c>
    </row>
    <row r="74" spans="1:6" ht="47.25" x14ac:dyDescent="0.25">
      <c r="A74" s="33" t="s">
        <v>137</v>
      </c>
      <c r="B74" s="34" t="s">
        <v>32</v>
      </c>
      <c r="C74" s="35" t="s">
        <v>138</v>
      </c>
      <c r="D74" s="36">
        <v>635000</v>
      </c>
      <c r="E74" s="36">
        <v>211600</v>
      </c>
      <c r="F74" s="37">
        <f t="shared" si="1"/>
        <v>423400</v>
      </c>
    </row>
    <row r="75" spans="1:6" ht="47.25" x14ac:dyDescent="0.25">
      <c r="A75" s="33" t="s">
        <v>139</v>
      </c>
      <c r="B75" s="34" t="s">
        <v>32</v>
      </c>
      <c r="C75" s="35" t="s">
        <v>140</v>
      </c>
      <c r="D75" s="36">
        <v>635000</v>
      </c>
      <c r="E75" s="36">
        <v>211600</v>
      </c>
      <c r="F75" s="37">
        <f t="shared" si="1"/>
        <v>423400</v>
      </c>
    </row>
    <row r="76" spans="1:6" ht="31.5" x14ac:dyDescent="0.25">
      <c r="A76" s="33" t="s">
        <v>141</v>
      </c>
      <c r="B76" s="34" t="s">
        <v>32</v>
      </c>
      <c r="C76" s="35" t="s">
        <v>142</v>
      </c>
      <c r="D76" s="36">
        <v>352800</v>
      </c>
      <c r="E76" s="36">
        <v>99828.21</v>
      </c>
      <c r="F76" s="37">
        <f t="shared" si="1"/>
        <v>252971.78999999998</v>
      </c>
    </row>
    <row r="77" spans="1:6" ht="47.25" x14ac:dyDescent="0.25">
      <c r="A77" s="33" t="s">
        <v>143</v>
      </c>
      <c r="B77" s="34" t="s">
        <v>32</v>
      </c>
      <c r="C77" s="35" t="s">
        <v>144</v>
      </c>
      <c r="D77" s="36">
        <v>200</v>
      </c>
      <c r="E77" s="36">
        <v>200</v>
      </c>
      <c r="F77" s="37" t="str">
        <f t="shared" si="1"/>
        <v>-</v>
      </c>
    </row>
    <row r="78" spans="1:6" ht="54" customHeight="1" x14ac:dyDescent="0.25">
      <c r="A78" s="33" t="s">
        <v>145</v>
      </c>
      <c r="B78" s="34" t="s">
        <v>32</v>
      </c>
      <c r="C78" s="35" t="s">
        <v>146</v>
      </c>
      <c r="D78" s="36">
        <v>200</v>
      </c>
      <c r="E78" s="36">
        <v>200</v>
      </c>
      <c r="F78" s="37" t="str">
        <f t="shared" si="1"/>
        <v>-</v>
      </c>
    </row>
    <row r="79" spans="1:6" ht="63" x14ac:dyDescent="0.25">
      <c r="A79" s="33" t="s">
        <v>147</v>
      </c>
      <c r="B79" s="34" t="s">
        <v>32</v>
      </c>
      <c r="C79" s="35" t="s">
        <v>148</v>
      </c>
      <c r="D79" s="36">
        <v>352600</v>
      </c>
      <c r="E79" s="36">
        <v>99628.21</v>
      </c>
      <c r="F79" s="37">
        <f t="shared" si="1"/>
        <v>252971.78999999998</v>
      </c>
    </row>
    <row r="80" spans="1:6" ht="63" x14ac:dyDescent="0.25">
      <c r="A80" s="33" t="s">
        <v>149</v>
      </c>
      <c r="B80" s="34" t="s">
        <v>32</v>
      </c>
      <c r="C80" s="35" t="s">
        <v>150</v>
      </c>
      <c r="D80" s="36">
        <v>352600</v>
      </c>
      <c r="E80" s="36">
        <v>99628.21</v>
      </c>
      <c r="F80" s="37">
        <f t="shared" si="1"/>
        <v>252971.78999999998</v>
      </c>
    </row>
    <row r="81" spans="1:6" ht="15.75" x14ac:dyDescent="0.25">
      <c r="A81" s="33" t="s">
        <v>151</v>
      </c>
      <c r="B81" s="34" t="s">
        <v>32</v>
      </c>
      <c r="C81" s="35" t="s">
        <v>152</v>
      </c>
      <c r="D81" s="36">
        <v>1976200</v>
      </c>
      <c r="E81" s="36">
        <v>12900</v>
      </c>
      <c r="F81" s="37">
        <f t="shared" si="1"/>
        <v>1963300</v>
      </c>
    </row>
    <row r="82" spans="1:6" ht="94.5" x14ac:dyDescent="0.25">
      <c r="A82" s="33" t="s">
        <v>153</v>
      </c>
      <c r="B82" s="34" t="s">
        <v>32</v>
      </c>
      <c r="C82" s="35" t="s">
        <v>154</v>
      </c>
      <c r="D82" s="36">
        <v>38700</v>
      </c>
      <c r="E82" s="36">
        <v>12900</v>
      </c>
      <c r="F82" s="37">
        <f t="shared" si="1"/>
        <v>25800</v>
      </c>
    </row>
    <row r="83" spans="1:6" ht="110.25" x14ac:dyDescent="0.25">
      <c r="A83" s="33" t="s">
        <v>155</v>
      </c>
      <c r="B83" s="34" t="s">
        <v>32</v>
      </c>
      <c r="C83" s="35" t="s">
        <v>156</v>
      </c>
      <c r="D83" s="36">
        <v>38700</v>
      </c>
      <c r="E83" s="36">
        <v>12900</v>
      </c>
      <c r="F83" s="37">
        <f t="shared" si="1"/>
        <v>25800</v>
      </c>
    </row>
    <row r="84" spans="1:6" ht="31.5" x14ac:dyDescent="0.25">
      <c r="A84" s="33" t="s">
        <v>157</v>
      </c>
      <c r="B84" s="34" t="s">
        <v>32</v>
      </c>
      <c r="C84" s="35" t="s">
        <v>158</v>
      </c>
      <c r="D84" s="36">
        <v>1937500</v>
      </c>
      <c r="E84" s="36" t="s">
        <v>45</v>
      </c>
      <c r="F84" s="37">
        <f t="shared" si="1"/>
        <v>1937500</v>
      </c>
    </row>
    <row r="85" spans="1:6" ht="47.25" x14ac:dyDescent="0.25">
      <c r="A85" s="33" t="s">
        <v>159</v>
      </c>
      <c r="B85" s="34" t="s">
        <v>32</v>
      </c>
      <c r="C85" s="35" t="s">
        <v>160</v>
      </c>
      <c r="D85" s="36">
        <v>1937500</v>
      </c>
      <c r="E85" s="36" t="s">
        <v>45</v>
      </c>
      <c r="F85" s="37">
        <f t="shared" ref="F85" si="2">IF(OR(D85="-",IF(E85="-",0,E85)&gt;=IF(D85="-",0,D85)),"-",IF(D85="-",0,D85)-IF(E85="-",0,E85))</f>
        <v>1937500</v>
      </c>
    </row>
    <row r="86" spans="1:6" ht="12.75" customHeight="1" x14ac:dyDescent="0.25">
      <c r="A86" s="39"/>
      <c r="B86" s="40"/>
      <c r="C86" s="40"/>
      <c r="D86" s="41"/>
      <c r="E86" s="41"/>
      <c r="F86" s="4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opLeftCell="A12" workbookViewId="0">
      <selection activeCell="D18" sqref="D18"/>
    </sheetView>
  </sheetViews>
  <sheetFormatPr defaultRowHeight="12.75" customHeight="1" x14ac:dyDescent="0.25"/>
  <cols>
    <col min="1" max="1" width="45.7109375" style="2" customWidth="1"/>
    <col min="2" max="2" width="4.28515625" style="2" customWidth="1"/>
    <col min="3" max="3" width="40.7109375" style="2" customWidth="1"/>
    <col min="4" max="4" width="18.85546875" style="2" customWidth="1"/>
    <col min="5" max="6" width="18.7109375" style="2" customWidth="1"/>
    <col min="7" max="16384" width="9.140625" style="2"/>
  </cols>
  <sheetData>
    <row r="1" spans="1:6" ht="15.75" x14ac:dyDescent="0.25"/>
    <row r="2" spans="1:6" ht="15" customHeight="1" x14ac:dyDescent="0.25">
      <c r="A2" s="103" t="s">
        <v>161</v>
      </c>
      <c r="B2" s="103"/>
      <c r="C2" s="103"/>
      <c r="D2" s="103"/>
      <c r="E2" s="15"/>
      <c r="F2" s="9" t="s">
        <v>162</v>
      </c>
    </row>
    <row r="3" spans="1:6" ht="13.5" customHeight="1" x14ac:dyDescent="0.25">
      <c r="A3" s="5"/>
      <c r="B3" s="5"/>
      <c r="C3" s="1"/>
      <c r="D3" s="9"/>
      <c r="E3" s="9"/>
      <c r="F3" s="9"/>
    </row>
    <row r="4" spans="1:6" ht="10.15" customHeight="1" x14ac:dyDescent="0.25">
      <c r="A4" s="110" t="s">
        <v>22</v>
      </c>
      <c r="B4" s="91" t="s">
        <v>23</v>
      </c>
      <c r="C4" s="108" t="s">
        <v>163</v>
      </c>
      <c r="D4" s="94" t="s">
        <v>25</v>
      </c>
      <c r="E4" s="113" t="s">
        <v>26</v>
      </c>
      <c r="F4" s="100" t="s">
        <v>27</v>
      </c>
    </row>
    <row r="5" spans="1:6" ht="5.45" customHeight="1" x14ac:dyDescent="0.25">
      <c r="A5" s="111"/>
      <c r="B5" s="92"/>
      <c r="C5" s="109"/>
      <c r="D5" s="95"/>
      <c r="E5" s="114"/>
      <c r="F5" s="101"/>
    </row>
    <row r="6" spans="1:6" ht="9.6" customHeight="1" x14ac:dyDescent="0.25">
      <c r="A6" s="111"/>
      <c r="B6" s="92"/>
      <c r="C6" s="109"/>
      <c r="D6" s="95"/>
      <c r="E6" s="114"/>
      <c r="F6" s="101"/>
    </row>
    <row r="7" spans="1:6" ht="6" customHeight="1" x14ac:dyDescent="0.25">
      <c r="A7" s="111"/>
      <c r="B7" s="92"/>
      <c r="C7" s="109"/>
      <c r="D7" s="95"/>
      <c r="E7" s="114"/>
      <c r="F7" s="101"/>
    </row>
    <row r="8" spans="1:6" ht="6.6" customHeight="1" x14ac:dyDescent="0.25">
      <c r="A8" s="111"/>
      <c r="B8" s="92"/>
      <c r="C8" s="109"/>
      <c r="D8" s="95"/>
      <c r="E8" s="114"/>
      <c r="F8" s="101"/>
    </row>
    <row r="9" spans="1:6" ht="10.9" customHeight="1" x14ac:dyDescent="0.25">
      <c r="A9" s="111"/>
      <c r="B9" s="92"/>
      <c r="C9" s="109"/>
      <c r="D9" s="95"/>
      <c r="E9" s="114"/>
      <c r="F9" s="101"/>
    </row>
    <row r="10" spans="1:6" ht="4.1500000000000004" hidden="1" customHeight="1" x14ac:dyDescent="0.25">
      <c r="A10" s="111"/>
      <c r="B10" s="92"/>
      <c r="C10" s="42"/>
      <c r="D10" s="95"/>
      <c r="E10" s="43"/>
      <c r="F10" s="44"/>
    </row>
    <row r="11" spans="1:6" ht="13.15" hidden="1" customHeight="1" x14ac:dyDescent="0.25">
      <c r="A11" s="112"/>
      <c r="B11" s="93"/>
      <c r="C11" s="45"/>
      <c r="D11" s="96"/>
      <c r="E11" s="46"/>
      <c r="F11" s="47"/>
    </row>
    <row r="12" spans="1:6" ht="13.5" customHeight="1" x14ac:dyDescent="0.25">
      <c r="A12" s="17">
        <v>1</v>
      </c>
      <c r="B12" s="18">
        <v>2</v>
      </c>
      <c r="C12" s="19">
        <v>3</v>
      </c>
      <c r="D12" s="20" t="s">
        <v>28</v>
      </c>
      <c r="E12" s="48" t="s">
        <v>29</v>
      </c>
      <c r="F12" s="22" t="s">
        <v>30</v>
      </c>
    </row>
    <row r="13" spans="1:6" ht="31.5" x14ac:dyDescent="0.25">
      <c r="A13" s="49" t="s">
        <v>164</v>
      </c>
      <c r="B13" s="50" t="s">
        <v>165</v>
      </c>
      <c r="C13" s="51" t="s">
        <v>166</v>
      </c>
      <c r="D13" s="52">
        <v>25173700</v>
      </c>
      <c r="E13" s="53">
        <v>7239503.5199999996</v>
      </c>
      <c r="F13" s="54">
        <f>IF(OR(D13="-",IF(E13="-",0,E13)&gt;=IF(D13="-",0,D13)),"-",IF(D13="-",0,D13)-IF(E13="-",0,E13))</f>
        <v>17934196.48</v>
      </c>
    </row>
    <row r="14" spans="1:6" ht="15.75" x14ac:dyDescent="0.25">
      <c r="A14" s="55" t="s">
        <v>34</v>
      </c>
      <c r="B14" s="56"/>
      <c r="C14" s="57"/>
      <c r="D14" s="58"/>
      <c r="E14" s="59"/>
      <c r="F14" s="60"/>
    </row>
    <row r="15" spans="1:6" ht="31.5" x14ac:dyDescent="0.25">
      <c r="A15" s="23" t="s">
        <v>167</v>
      </c>
      <c r="B15" s="61" t="s">
        <v>165</v>
      </c>
      <c r="C15" s="25" t="s">
        <v>168</v>
      </c>
      <c r="D15" s="26">
        <v>25173700</v>
      </c>
      <c r="E15" s="62">
        <v>7239503.5199999996</v>
      </c>
      <c r="F15" s="63">
        <f t="shared" ref="F15:F46" si="0">IF(OR(D15="-",IF(E15="-",0,E15)&gt;=IF(D15="-",0,D15)),"-",IF(D15="-",0,D15)-IF(E15="-",0,E15))</f>
        <v>17934196.48</v>
      </c>
    </row>
    <row r="16" spans="1:6" ht="18.75" customHeight="1" x14ac:dyDescent="0.25">
      <c r="A16" s="49" t="s">
        <v>169</v>
      </c>
      <c r="B16" s="50" t="s">
        <v>165</v>
      </c>
      <c r="C16" s="51" t="s">
        <v>170</v>
      </c>
      <c r="D16" s="52">
        <v>9575000</v>
      </c>
      <c r="E16" s="53">
        <v>3056387.01</v>
      </c>
      <c r="F16" s="54">
        <f t="shared" si="0"/>
        <v>6518612.9900000002</v>
      </c>
    </row>
    <row r="17" spans="1:6" ht="77.25" customHeight="1" x14ac:dyDescent="0.25">
      <c r="A17" s="49" t="s">
        <v>171</v>
      </c>
      <c r="B17" s="50" t="s">
        <v>165</v>
      </c>
      <c r="C17" s="51" t="s">
        <v>172</v>
      </c>
      <c r="D17" s="52">
        <v>8865000</v>
      </c>
      <c r="E17" s="53">
        <v>2715910.48</v>
      </c>
      <c r="F17" s="54">
        <f t="shared" si="0"/>
        <v>6149089.5199999996</v>
      </c>
    </row>
    <row r="18" spans="1:6" ht="83.25" customHeight="1" x14ac:dyDescent="0.25">
      <c r="A18" s="23" t="s">
        <v>173</v>
      </c>
      <c r="B18" s="61" t="s">
        <v>165</v>
      </c>
      <c r="C18" s="25" t="s">
        <v>174</v>
      </c>
      <c r="D18" s="26">
        <v>5746100</v>
      </c>
      <c r="E18" s="62">
        <v>1923412.78</v>
      </c>
      <c r="F18" s="63">
        <f t="shared" si="0"/>
        <v>3822687.2199999997</v>
      </c>
    </row>
    <row r="19" spans="1:6" ht="81" customHeight="1" x14ac:dyDescent="0.25">
      <c r="A19" s="23" t="s">
        <v>173</v>
      </c>
      <c r="B19" s="61" t="s">
        <v>165</v>
      </c>
      <c r="C19" s="25" t="s">
        <v>175</v>
      </c>
      <c r="D19" s="26">
        <v>439000</v>
      </c>
      <c r="E19" s="62">
        <v>100341.4</v>
      </c>
      <c r="F19" s="63">
        <f t="shared" si="0"/>
        <v>338658.6</v>
      </c>
    </row>
    <row r="20" spans="1:6" ht="81" customHeight="1" x14ac:dyDescent="0.25">
      <c r="A20" s="23" t="s">
        <v>173</v>
      </c>
      <c r="B20" s="61" t="s">
        <v>165</v>
      </c>
      <c r="C20" s="25" t="s">
        <v>176</v>
      </c>
      <c r="D20" s="26">
        <v>1735300</v>
      </c>
      <c r="E20" s="62">
        <v>433514.62</v>
      </c>
      <c r="F20" s="63">
        <f t="shared" si="0"/>
        <v>1301785.3799999999</v>
      </c>
    </row>
    <row r="21" spans="1:6" ht="78.75" x14ac:dyDescent="0.25">
      <c r="A21" s="23" t="s">
        <v>177</v>
      </c>
      <c r="B21" s="61" t="s">
        <v>165</v>
      </c>
      <c r="C21" s="25" t="s">
        <v>178</v>
      </c>
      <c r="D21" s="26">
        <v>683800</v>
      </c>
      <c r="E21" s="62">
        <v>197086.14</v>
      </c>
      <c r="F21" s="63">
        <f t="shared" si="0"/>
        <v>486713.86</v>
      </c>
    </row>
    <row r="22" spans="1:6" ht="78.75" x14ac:dyDescent="0.25">
      <c r="A22" s="23" t="s">
        <v>177</v>
      </c>
      <c r="B22" s="61" t="s">
        <v>165</v>
      </c>
      <c r="C22" s="25" t="s">
        <v>179</v>
      </c>
      <c r="D22" s="26">
        <v>203400</v>
      </c>
      <c r="E22" s="62">
        <v>60877.53</v>
      </c>
      <c r="F22" s="63">
        <f t="shared" si="0"/>
        <v>142522.47</v>
      </c>
    </row>
    <row r="23" spans="1:6" ht="47.25" x14ac:dyDescent="0.25">
      <c r="A23" s="23" t="s">
        <v>180</v>
      </c>
      <c r="B23" s="61" t="s">
        <v>165</v>
      </c>
      <c r="C23" s="25" t="s">
        <v>181</v>
      </c>
      <c r="D23" s="26">
        <v>20000</v>
      </c>
      <c r="E23" s="62" t="s">
        <v>45</v>
      </c>
      <c r="F23" s="63">
        <f t="shared" si="0"/>
        <v>20000</v>
      </c>
    </row>
    <row r="24" spans="1:6" ht="47.25" x14ac:dyDescent="0.25">
      <c r="A24" s="23" t="s">
        <v>180</v>
      </c>
      <c r="B24" s="61" t="s">
        <v>165</v>
      </c>
      <c r="C24" s="25" t="s">
        <v>182</v>
      </c>
      <c r="D24" s="26">
        <v>5000</v>
      </c>
      <c r="E24" s="62">
        <v>478</v>
      </c>
      <c r="F24" s="63">
        <f t="shared" si="0"/>
        <v>4522</v>
      </c>
    </row>
    <row r="25" spans="1:6" ht="47.25" x14ac:dyDescent="0.25">
      <c r="A25" s="23" t="s">
        <v>180</v>
      </c>
      <c r="B25" s="61" t="s">
        <v>165</v>
      </c>
      <c r="C25" s="25" t="s">
        <v>183</v>
      </c>
      <c r="D25" s="26">
        <v>2200</v>
      </c>
      <c r="E25" s="62">
        <v>0.01</v>
      </c>
      <c r="F25" s="63">
        <f t="shared" si="0"/>
        <v>2199.9899999999998</v>
      </c>
    </row>
    <row r="26" spans="1:6" ht="63" x14ac:dyDescent="0.25">
      <c r="A26" s="23" t="s">
        <v>184</v>
      </c>
      <c r="B26" s="61" t="s">
        <v>165</v>
      </c>
      <c r="C26" s="25" t="s">
        <v>185</v>
      </c>
      <c r="D26" s="26">
        <v>30000</v>
      </c>
      <c r="E26" s="62" t="s">
        <v>45</v>
      </c>
      <c r="F26" s="63">
        <f t="shared" si="0"/>
        <v>30000</v>
      </c>
    </row>
    <row r="27" spans="1:6" ht="157.5" x14ac:dyDescent="0.25">
      <c r="A27" s="64" t="s">
        <v>186</v>
      </c>
      <c r="B27" s="61" t="s">
        <v>165</v>
      </c>
      <c r="C27" s="25" t="s">
        <v>187</v>
      </c>
      <c r="D27" s="26">
        <v>200</v>
      </c>
      <c r="E27" s="62">
        <v>200</v>
      </c>
      <c r="F27" s="63" t="str">
        <f t="shared" si="0"/>
        <v>-</v>
      </c>
    </row>
    <row r="28" spans="1:6" ht="18" customHeight="1" x14ac:dyDescent="0.25">
      <c r="A28" s="49" t="s">
        <v>188</v>
      </c>
      <c r="B28" s="50" t="s">
        <v>165</v>
      </c>
      <c r="C28" s="51" t="s">
        <v>189</v>
      </c>
      <c r="D28" s="52">
        <v>9600</v>
      </c>
      <c r="E28" s="53" t="s">
        <v>45</v>
      </c>
      <c r="F28" s="54">
        <f t="shared" si="0"/>
        <v>9600</v>
      </c>
    </row>
    <row r="29" spans="1:6" ht="94.5" x14ac:dyDescent="0.25">
      <c r="A29" s="23" t="s">
        <v>190</v>
      </c>
      <c r="B29" s="61" t="s">
        <v>165</v>
      </c>
      <c r="C29" s="25" t="s">
        <v>191</v>
      </c>
      <c r="D29" s="26">
        <v>9600</v>
      </c>
      <c r="E29" s="62" t="s">
        <v>45</v>
      </c>
      <c r="F29" s="63">
        <f t="shared" si="0"/>
        <v>9600</v>
      </c>
    </row>
    <row r="30" spans="1:6" ht="24.75" customHeight="1" x14ac:dyDescent="0.25">
      <c r="A30" s="49" t="s">
        <v>192</v>
      </c>
      <c r="B30" s="50" t="s">
        <v>165</v>
      </c>
      <c r="C30" s="51" t="s">
        <v>193</v>
      </c>
      <c r="D30" s="52">
        <v>700400</v>
      </c>
      <c r="E30" s="53">
        <v>340476.53</v>
      </c>
      <c r="F30" s="54">
        <f t="shared" si="0"/>
        <v>359923.47</v>
      </c>
    </row>
    <row r="31" spans="1:6" ht="157.5" x14ac:dyDescent="0.25">
      <c r="A31" s="64" t="s">
        <v>194</v>
      </c>
      <c r="B31" s="61" t="s">
        <v>165</v>
      </c>
      <c r="C31" s="25" t="s">
        <v>195</v>
      </c>
      <c r="D31" s="26">
        <v>2000</v>
      </c>
      <c r="E31" s="62" t="s">
        <v>45</v>
      </c>
      <c r="F31" s="63">
        <f t="shared" si="0"/>
        <v>2000</v>
      </c>
    </row>
    <row r="32" spans="1:6" ht="173.25" x14ac:dyDescent="0.25">
      <c r="A32" s="64" t="s">
        <v>196</v>
      </c>
      <c r="B32" s="61" t="s">
        <v>165</v>
      </c>
      <c r="C32" s="25" t="s">
        <v>197</v>
      </c>
      <c r="D32" s="26">
        <v>2000</v>
      </c>
      <c r="E32" s="62" t="s">
        <v>45</v>
      </c>
      <c r="F32" s="63">
        <f t="shared" si="0"/>
        <v>2000</v>
      </c>
    </row>
    <row r="33" spans="1:6" ht="157.5" x14ac:dyDescent="0.25">
      <c r="A33" s="64" t="s">
        <v>198</v>
      </c>
      <c r="B33" s="61" t="s">
        <v>165</v>
      </c>
      <c r="C33" s="25" t="s">
        <v>199</v>
      </c>
      <c r="D33" s="26">
        <v>2000</v>
      </c>
      <c r="E33" s="62" t="s">
        <v>45</v>
      </c>
      <c r="F33" s="63">
        <f t="shared" si="0"/>
        <v>2000</v>
      </c>
    </row>
    <row r="34" spans="1:6" ht="157.5" x14ac:dyDescent="0.25">
      <c r="A34" s="64" t="s">
        <v>200</v>
      </c>
      <c r="B34" s="61" t="s">
        <v>165</v>
      </c>
      <c r="C34" s="25" t="s">
        <v>201</v>
      </c>
      <c r="D34" s="26">
        <v>2000</v>
      </c>
      <c r="E34" s="62" t="s">
        <v>45</v>
      </c>
      <c r="F34" s="63">
        <f t="shared" si="0"/>
        <v>2000</v>
      </c>
    </row>
    <row r="35" spans="1:6" ht="78.75" x14ac:dyDescent="0.25">
      <c r="A35" s="23" t="s">
        <v>177</v>
      </c>
      <c r="B35" s="61" t="s">
        <v>165</v>
      </c>
      <c r="C35" s="25" t="s">
        <v>202</v>
      </c>
      <c r="D35" s="26">
        <v>210400</v>
      </c>
      <c r="E35" s="62">
        <v>210400</v>
      </c>
      <c r="F35" s="63" t="str">
        <f t="shared" si="0"/>
        <v>-</v>
      </c>
    </row>
    <row r="36" spans="1:6" ht="78.75" x14ac:dyDescent="0.25">
      <c r="A36" s="23" t="s">
        <v>177</v>
      </c>
      <c r="B36" s="61" t="s">
        <v>165</v>
      </c>
      <c r="C36" s="25" t="s">
        <v>203</v>
      </c>
      <c r="D36" s="26">
        <v>33500</v>
      </c>
      <c r="E36" s="62">
        <v>33500</v>
      </c>
      <c r="F36" s="63" t="str">
        <f t="shared" si="0"/>
        <v>-</v>
      </c>
    </row>
    <row r="37" spans="1:6" ht="47.25" x14ac:dyDescent="0.25">
      <c r="A37" s="23" t="s">
        <v>180</v>
      </c>
      <c r="B37" s="61" t="s">
        <v>165</v>
      </c>
      <c r="C37" s="25" t="s">
        <v>204</v>
      </c>
      <c r="D37" s="26">
        <v>6000</v>
      </c>
      <c r="E37" s="62">
        <v>1862</v>
      </c>
      <c r="F37" s="63">
        <f t="shared" si="0"/>
        <v>4138</v>
      </c>
    </row>
    <row r="38" spans="1:6" ht="47.25" x14ac:dyDescent="0.25">
      <c r="A38" s="23" t="s">
        <v>180</v>
      </c>
      <c r="B38" s="61" t="s">
        <v>165</v>
      </c>
      <c r="C38" s="25" t="s">
        <v>205</v>
      </c>
      <c r="D38" s="26">
        <v>40000</v>
      </c>
      <c r="E38" s="62">
        <v>40000</v>
      </c>
      <c r="F38" s="63" t="str">
        <f t="shared" si="0"/>
        <v>-</v>
      </c>
    </row>
    <row r="39" spans="1:6" ht="94.5" x14ac:dyDescent="0.25">
      <c r="A39" s="23" t="s">
        <v>206</v>
      </c>
      <c r="B39" s="61" t="s">
        <v>165</v>
      </c>
      <c r="C39" s="25" t="s">
        <v>207</v>
      </c>
      <c r="D39" s="26">
        <v>50000</v>
      </c>
      <c r="E39" s="62">
        <v>5292</v>
      </c>
      <c r="F39" s="63">
        <f t="shared" si="0"/>
        <v>44708</v>
      </c>
    </row>
    <row r="40" spans="1:6" ht="62.25" customHeight="1" x14ac:dyDescent="0.25">
      <c r="A40" s="23" t="s">
        <v>208</v>
      </c>
      <c r="B40" s="61" t="s">
        <v>165</v>
      </c>
      <c r="C40" s="25" t="s">
        <v>209</v>
      </c>
      <c r="D40" s="26">
        <v>300000</v>
      </c>
      <c r="E40" s="62" t="s">
        <v>45</v>
      </c>
      <c r="F40" s="63">
        <f t="shared" si="0"/>
        <v>300000</v>
      </c>
    </row>
    <row r="41" spans="1:6" ht="63" x14ac:dyDescent="0.25">
      <c r="A41" s="23" t="s">
        <v>210</v>
      </c>
      <c r="B41" s="61" t="s">
        <v>165</v>
      </c>
      <c r="C41" s="25" t="s">
        <v>211</v>
      </c>
      <c r="D41" s="26">
        <v>10000</v>
      </c>
      <c r="E41" s="62">
        <v>8504.5499999999993</v>
      </c>
      <c r="F41" s="63">
        <f t="shared" si="0"/>
        <v>1495.4500000000007</v>
      </c>
    </row>
    <row r="42" spans="1:6" ht="94.5" x14ac:dyDescent="0.25">
      <c r="A42" s="23" t="s">
        <v>212</v>
      </c>
      <c r="B42" s="61" t="s">
        <v>165</v>
      </c>
      <c r="C42" s="25" t="s">
        <v>213</v>
      </c>
      <c r="D42" s="26">
        <v>2100</v>
      </c>
      <c r="E42" s="62">
        <v>525</v>
      </c>
      <c r="F42" s="63">
        <f t="shared" si="0"/>
        <v>1575</v>
      </c>
    </row>
    <row r="43" spans="1:6" ht="94.5" x14ac:dyDescent="0.25">
      <c r="A43" s="23" t="s">
        <v>190</v>
      </c>
      <c r="B43" s="61" t="s">
        <v>165</v>
      </c>
      <c r="C43" s="25" t="s">
        <v>214</v>
      </c>
      <c r="D43" s="26">
        <v>40400</v>
      </c>
      <c r="E43" s="62">
        <v>40392.980000000003</v>
      </c>
      <c r="F43" s="63">
        <f t="shared" si="0"/>
        <v>7.0199999999967986</v>
      </c>
    </row>
    <row r="44" spans="1:6" ht="22.5" customHeight="1" x14ac:dyDescent="0.25">
      <c r="A44" s="49" t="s">
        <v>215</v>
      </c>
      <c r="B44" s="50" t="s">
        <v>165</v>
      </c>
      <c r="C44" s="51" t="s">
        <v>216</v>
      </c>
      <c r="D44" s="52">
        <v>352600</v>
      </c>
      <c r="E44" s="53">
        <v>99628.21</v>
      </c>
      <c r="F44" s="54">
        <f t="shared" si="0"/>
        <v>252971.78999999998</v>
      </c>
    </row>
    <row r="45" spans="1:6" ht="31.5" x14ac:dyDescent="0.25">
      <c r="A45" s="49" t="s">
        <v>217</v>
      </c>
      <c r="B45" s="50" t="s">
        <v>165</v>
      </c>
      <c r="C45" s="51" t="s">
        <v>218</v>
      </c>
      <c r="D45" s="52">
        <v>352600</v>
      </c>
      <c r="E45" s="53">
        <v>99628.21</v>
      </c>
      <c r="F45" s="54">
        <f t="shared" si="0"/>
        <v>252971.78999999998</v>
      </c>
    </row>
    <row r="46" spans="1:6" ht="84" customHeight="1" x14ac:dyDescent="0.25">
      <c r="A46" s="23" t="s">
        <v>219</v>
      </c>
      <c r="B46" s="61" t="s">
        <v>165</v>
      </c>
      <c r="C46" s="25" t="s">
        <v>220</v>
      </c>
      <c r="D46" s="26">
        <v>251600</v>
      </c>
      <c r="E46" s="62">
        <v>75183.94</v>
      </c>
      <c r="F46" s="63">
        <f t="shared" si="0"/>
        <v>176416.06</v>
      </c>
    </row>
    <row r="47" spans="1:6" ht="84" customHeight="1" x14ac:dyDescent="0.25">
      <c r="A47" s="23" t="s">
        <v>219</v>
      </c>
      <c r="B47" s="61" t="s">
        <v>165</v>
      </c>
      <c r="C47" s="25" t="s">
        <v>221</v>
      </c>
      <c r="D47" s="26">
        <v>76000</v>
      </c>
      <c r="E47" s="62">
        <v>17844.27</v>
      </c>
      <c r="F47" s="63">
        <f t="shared" ref="F47:F78" si="1">IF(OR(D47="-",IF(E47="-",0,E47)&gt;=IF(D47="-",0,D47)),"-",IF(D47="-",0,D47)-IF(E47="-",0,E47))</f>
        <v>58155.729999999996</v>
      </c>
    </row>
    <row r="48" spans="1:6" ht="84" customHeight="1" x14ac:dyDescent="0.25">
      <c r="A48" s="23" t="s">
        <v>219</v>
      </c>
      <c r="B48" s="61" t="s">
        <v>165</v>
      </c>
      <c r="C48" s="25" t="s">
        <v>222</v>
      </c>
      <c r="D48" s="26">
        <v>25000</v>
      </c>
      <c r="E48" s="62">
        <v>6600</v>
      </c>
      <c r="F48" s="63">
        <f t="shared" si="1"/>
        <v>18400</v>
      </c>
    </row>
    <row r="49" spans="1:6" ht="47.25" x14ac:dyDescent="0.25">
      <c r="A49" s="49" t="s">
        <v>223</v>
      </c>
      <c r="B49" s="50" t="s">
        <v>165</v>
      </c>
      <c r="C49" s="51" t="s">
        <v>224</v>
      </c>
      <c r="D49" s="52">
        <v>109000</v>
      </c>
      <c r="E49" s="53">
        <v>39240</v>
      </c>
      <c r="F49" s="54">
        <f t="shared" si="1"/>
        <v>69760</v>
      </c>
    </row>
    <row r="50" spans="1:6" ht="63" x14ac:dyDescent="0.25">
      <c r="A50" s="49" t="s">
        <v>225</v>
      </c>
      <c r="B50" s="50" t="s">
        <v>165</v>
      </c>
      <c r="C50" s="51" t="s">
        <v>226</v>
      </c>
      <c r="D50" s="52">
        <v>109000</v>
      </c>
      <c r="E50" s="53">
        <v>39240</v>
      </c>
      <c r="F50" s="54">
        <f t="shared" si="1"/>
        <v>69760</v>
      </c>
    </row>
    <row r="51" spans="1:6" ht="126" x14ac:dyDescent="0.25">
      <c r="A51" s="64" t="s">
        <v>227</v>
      </c>
      <c r="B51" s="61" t="s">
        <v>165</v>
      </c>
      <c r="C51" s="25" t="s">
        <v>228</v>
      </c>
      <c r="D51" s="26">
        <v>107000</v>
      </c>
      <c r="E51" s="62">
        <v>39240</v>
      </c>
      <c r="F51" s="63">
        <f t="shared" si="1"/>
        <v>67760</v>
      </c>
    </row>
    <row r="52" spans="1:6" ht="141.75" x14ac:dyDescent="0.25">
      <c r="A52" s="64" t="s">
        <v>229</v>
      </c>
      <c r="B52" s="61" t="s">
        <v>165</v>
      </c>
      <c r="C52" s="25" t="s">
        <v>230</v>
      </c>
      <c r="D52" s="26">
        <v>2000</v>
      </c>
      <c r="E52" s="62" t="s">
        <v>45</v>
      </c>
      <c r="F52" s="63">
        <f t="shared" si="1"/>
        <v>2000</v>
      </c>
    </row>
    <row r="53" spans="1:6" ht="21.75" customHeight="1" x14ac:dyDescent="0.25">
      <c r="A53" s="49" t="s">
        <v>231</v>
      </c>
      <c r="B53" s="50" t="s">
        <v>165</v>
      </c>
      <c r="C53" s="51" t="s">
        <v>232</v>
      </c>
      <c r="D53" s="52">
        <v>2000</v>
      </c>
      <c r="E53" s="53" t="s">
        <v>45</v>
      </c>
      <c r="F53" s="54">
        <f t="shared" si="1"/>
        <v>2000</v>
      </c>
    </row>
    <row r="54" spans="1:6" ht="31.5" x14ac:dyDescent="0.25">
      <c r="A54" s="49" t="s">
        <v>233</v>
      </c>
      <c r="B54" s="50" t="s">
        <v>165</v>
      </c>
      <c r="C54" s="51" t="s">
        <v>234</v>
      </c>
      <c r="D54" s="52">
        <v>2000</v>
      </c>
      <c r="E54" s="53" t="s">
        <v>45</v>
      </c>
      <c r="F54" s="54">
        <f t="shared" si="1"/>
        <v>2000</v>
      </c>
    </row>
    <row r="55" spans="1:6" ht="126" x14ac:dyDescent="0.25">
      <c r="A55" s="64" t="s">
        <v>235</v>
      </c>
      <c r="B55" s="61" t="s">
        <v>165</v>
      </c>
      <c r="C55" s="25" t="s">
        <v>236</v>
      </c>
      <c r="D55" s="26">
        <v>2000</v>
      </c>
      <c r="E55" s="62" t="s">
        <v>45</v>
      </c>
      <c r="F55" s="63">
        <f t="shared" si="1"/>
        <v>2000</v>
      </c>
    </row>
    <row r="56" spans="1:6" ht="31.5" x14ac:dyDescent="0.25">
      <c r="A56" s="49" t="s">
        <v>237</v>
      </c>
      <c r="B56" s="50" t="s">
        <v>165</v>
      </c>
      <c r="C56" s="51" t="s">
        <v>238</v>
      </c>
      <c r="D56" s="52">
        <v>6565700</v>
      </c>
      <c r="E56" s="53">
        <v>1762612.03</v>
      </c>
      <c r="F56" s="54">
        <f t="shared" si="1"/>
        <v>4803087.97</v>
      </c>
    </row>
    <row r="57" spans="1:6" ht="24.75" customHeight="1" x14ac:dyDescent="0.25">
      <c r="A57" s="49" t="s">
        <v>239</v>
      </c>
      <c r="B57" s="50" t="s">
        <v>165</v>
      </c>
      <c r="C57" s="51" t="s">
        <v>240</v>
      </c>
      <c r="D57" s="52">
        <v>26400</v>
      </c>
      <c r="E57" s="53" t="s">
        <v>45</v>
      </c>
      <c r="F57" s="54">
        <f t="shared" si="1"/>
        <v>26400</v>
      </c>
    </row>
    <row r="58" spans="1:6" ht="157.5" x14ac:dyDescent="0.25">
      <c r="A58" s="64" t="s">
        <v>241</v>
      </c>
      <c r="B58" s="61" t="s">
        <v>165</v>
      </c>
      <c r="C58" s="25" t="s">
        <v>242</v>
      </c>
      <c r="D58" s="26">
        <v>26400</v>
      </c>
      <c r="E58" s="62" t="s">
        <v>45</v>
      </c>
      <c r="F58" s="63">
        <f t="shared" si="1"/>
        <v>26400</v>
      </c>
    </row>
    <row r="59" spans="1:6" ht="20.25" customHeight="1" x14ac:dyDescent="0.25">
      <c r="A59" s="49" t="s">
        <v>243</v>
      </c>
      <c r="B59" s="50" t="s">
        <v>165</v>
      </c>
      <c r="C59" s="51" t="s">
        <v>244</v>
      </c>
      <c r="D59" s="52">
        <v>6539300</v>
      </c>
      <c r="E59" s="53">
        <v>1762612.03</v>
      </c>
      <c r="F59" s="54">
        <f t="shared" si="1"/>
        <v>4776687.97</v>
      </c>
    </row>
    <row r="60" spans="1:6" ht="159" customHeight="1" x14ac:dyDescent="0.25">
      <c r="A60" s="64" t="s">
        <v>245</v>
      </c>
      <c r="B60" s="61" t="s">
        <v>165</v>
      </c>
      <c r="C60" s="25" t="s">
        <v>246</v>
      </c>
      <c r="D60" s="26">
        <v>1000000</v>
      </c>
      <c r="E60" s="62">
        <v>581135.34</v>
      </c>
      <c r="F60" s="63">
        <f t="shared" si="1"/>
        <v>418864.66000000003</v>
      </c>
    </row>
    <row r="61" spans="1:6" ht="164.25" customHeight="1" x14ac:dyDescent="0.25">
      <c r="A61" s="64" t="s">
        <v>245</v>
      </c>
      <c r="B61" s="61" t="s">
        <v>165</v>
      </c>
      <c r="C61" s="25" t="s">
        <v>247</v>
      </c>
      <c r="D61" s="26">
        <v>600000</v>
      </c>
      <c r="E61" s="62">
        <v>198893.09</v>
      </c>
      <c r="F61" s="63">
        <f t="shared" si="1"/>
        <v>401106.91000000003</v>
      </c>
    </row>
    <row r="62" spans="1:6" ht="126" x14ac:dyDescent="0.25">
      <c r="A62" s="64" t="s">
        <v>248</v>
      </c>
      <c r="B62" s="61" t="s">
        <v>165</v>
      </c>
      <c r="C62" s="25" t="s">
        <v>249</v>
      </c>
      <c r="D62" s="26">
        <v>138500</v>
      </c>
      <c r="E62" s="62">
        <v>58800</v>
      </c>
      <c r="F62" s="63">
        <f t="shared" si="1"/>
        <v>79700</v>
      </c>
    </row>
    <row r="63" spans="1:6" ht="204.75" x14ac:dyDescent="0.25">
      <c r="A63" s="64" t="s">
        <v>250</v>
      </c>
      <c r="B63" s="61" t="s">
        <v>165</v>
      </c>
      <c r="C63" s="25" t="s">
        <v>251</v>
      </c>
      <c r="D63" s="26">
        <v>1830900</v>
      </c>
      <c r="E63" s="62">
        <v>849500</v>
      </c>
      <c r="F63" s="63">
        <f t="shared" si="1"/>
        <v>981400</v>
      </c>
    </row>
    <row r="64" spans="1:6" ht="173.25" x14ac:dyDescent="0.25">
      <c r="A64" s="64" t="s">
        <v>252</v>
      </c>
      <c r="B64" s="61" t="s">
        <v>165</v>
      </c>
      <c r="C64" s="25" t="s">
        <v>253</v>
      </c>
      <c r="D64" s="26">
        <v>30000</v>
      </c>
      <c r="E64" s="62">
        <v>13650</v>
      </c>
      <c r="F64" s="63">
        <f t="shared" si="1"/>
        <v>16350</v>
      </c>
    </row>
    <row r="65" spans="1:6" ht="141.75" x14ac:dyDescent="0.25">
      <c r="A65" s="64" t="s">
        <v>254</v>
      </c>
      <c r="B65" s="61" t="s">
        <v>165</v>
      </c>
      <c r="C65" s="25" t="s">
        <v>255</v>
      </c>
      <c r="D65" s="26">
        <v>10000</v>
      </c>
      <c r="E65" s="62">
        <v>233.6</v>
      </c>
      <c r="F65" s="63">
        <f t="shared" si="1"/>
        <v>9766.4</v>
      </c>
    </row>
    <row r="66" spans="1:6" ht="141.75" x14ac:dyDescent="0.25">
      <c r="A66" s="64" t="s">
        <v>256</v>
      </c>
      <c r="B66" s="61" t="s">
        <v>165</v>
      </c>
      <c r="C66" s="25" t="s">
        <v>257</v>
      </c>
      <c r="D66" s="26">
        <v>547100</v>
      </c>
      <c r="E66" s="62">
        <v>20000</v>
      </c>
      <c r="F66" s="63">
        <f t="shared" si="1"/>
        <v>527100</v>
      </c>
    </row>
    <row r="67" spans="1:6" ht="193.5" customHeight="1" x14ac:dyDescent="0.25">
      <c r="A67" s="64" t="s">
        <v>258</v>
      </c>
      <c r="B67" s="61" t="s">
        <v>165</v>
      </c>
      <c r="C67" s="25" t="s">
        <v>259</v>
      </c>
      <c r="D67" s="26">
        <v>2261600</v>
      </c>
      <c r="E67" s="62" t="s">
        <v>45</v>
      </c>
      <c r="F67" s="63">
        <f t="shared" si="1"/>
        <v>2261600</v>
      </c>
    </row>
    <row r="68" spans="1:6" ht="126" x14ac:dyDescent="0.25">
      <c r="A68" s="64" t="s">
        <v>260</v>
      </c>
      <c r="B68" s="61" t="s">
        <v>165</v>
      </c>
      <c r="C68" s="25" t="s">
        <v>261</v>
      </c>
      <c r="D68" s="26">
        <v>121200</v>
      </c>
      <c r="E68" s="62">
        <v>40400</v>
      </c>
      <c r="F68" s="63">
        <f t="shared" si="1"/>
        <v>80800</v>
      </c>
    </row>
    <row r="69" spans="1:6" ht="31.5" x14ac:dyDescent="0.25">
      <c r="A69" s="49" t="s">
        <v>262</v>
      </c>
      <c r="B69" s="50" t="s">
        <v>165</v>
      </c>
      <c r="C69" s="51" t="s">
        <v>263</v>
      </c>
      <c r="D69" s="52">
        <v>150000</v>
      </c>
      <c r="E69" s="53" t="s">
        <v>45</v>
      </c>
      <c r="F69" s="54">
        <f t="shared" si="1"/>
        <v>150000</v>
      </c>
    </row>
    <row r="70" spans="1:6" ht="31.5" x14ac:dyDescent="0.25">
      <c r="A70" s="49" t="s">
        <v>264</v>
      </c>
      <c r="B70" s="50" t="s">
        <v>165</v>
      </c>
      <c r="C70" s="51" t="s">
        <v>265</v>
      </c>
      <c r="D70" s="52">
        <v>150000</v>
      </c>
      <c r="E70" s="53" t="s">
        <v>45</v>
      </c>
      <c r="F70" s="54">
        <f t="shared" si="1"/>
        <v>150000</v>
      </c>
    </row>
    <row r="71" spans="1:6" ht="117" customHeight="1" x14ac:dyDescent="0.25">
      <c r="A71" s="64" t="s">
        <v>266</v>
      </c>
      <c r="B71" s="61" t="s">
        <v>165</v>
      </c>
      <c r="C71" s="25" t="s">
        <v>267</v>
      </c>
      <c r="D71" s="26">
        <v>150000</v>
      </c>
      <c r="E71" s="62" t="s">
        <v>45</v>
      </c>
      <c r="F71" s="63">
        <f t="shared" si="1"/>
        <v>150000</v>
      </c>
    </row>
    <row r="72" spans="1:6" ht="20.25" customHeight="1" x14ac:dyDescent="0.25">
      <c r="A72" s="49" t="s">
        <v>268</v>
      </c>
      <c r="B72" s="50" t="s">
        <v>165</v>
      </c>
      <c r="C72" s="51" t="s">
        <v>269</v>
      </c>
      <c r="D72" s="52">
        <v>40000</v>
      </c>
      <c r="E72" s="53" t="s">
        <v>45</v>
      </c>
      <c r="F72" s="54">
        <f t="shared" si="1"/>
        <v>40000</v>
      </c>
    </row>
    <row r="73" spans="1:6" ht="47.25" x14ac:dyDescent="0.25">
      <c r="A73" s="49" t="s">
        <v>270</v>
      </c>
      <c r="B73" s="50" t="s">
        <v>165</v>
      </c>
      <c r="C73" s="51" t="s">
        <v>271</v>
      </c>
      <c r="D73" s="52">
        <v>40000</v>
      </c>
      <c r="E73" s="53" t="s">
        <v>45</v>
      </c>
      <c r="F73" s="54">
        <f t="shared" si="1"/>
        <v>40000</v>
      </c>
    </row>
    <row r="74" spans="1:6" ht="78.75" x14ac:dyDescent="0.25">
      <c r="A74" s="23" t="s">
        <v>272</v>
      </c>
      <c r="B74" s="61" t="s">
        <v>165</v>
      </c>
      <c r="C74" s="25" t="s">
        <v>273</v>
      </c>
      <c r="D74" s="26">
        <v>40000</v>
      </c>
      <c r="E74" s="62" t="s">
        <v>45</v>
      </c>
      <c r="F74" s="63">
        <f t="shared" si="1"/>
        <v>40000</v>
      </c>
    </row>
    <row r="75" spans="1:6" ht="22.5" customHeight="1" x14ac:dyDescent="0.25">
      <c r="A75" s="49" t="s">
        <v>274</v>
      </c>
      <c r="B75" s="50" t="s">
        <v>165</v>
      </c>
      <c r="C75" s="51" t="s">
        <v>275</v>
      </c>
      <c r="D75" s="52">
        <v>7934200</v>
      </c>
      <c r="E75" s="53">
        <v>2135000</v>
      </c>
      <c r="F75" s="54">
        <f t="shared" si="1"/>
        <v>5799200</v>
      </c>
    </row>
    <row r="76" spans="1:6" ht="23.25" customHeight="1" x14ac:dyDescent="0.25">
      <c r="A76" s="49" t="s">
        <v>276</v>
      </c>
      <c r="B76" s="50" t="s">
        <v>165</v>
      </c>
      <c r="C76" s="51" t="s">
        <v>277</v>
      </c>
      <c r="D76" s="52">
        <v>7934200</v>
      </c>
      <c r="E76" s="53">
        <v>2135000</v>
      </c>
      <c r="F76" s="54">
        <f t="shared" si="1"/>
        <v>5799200</v>
      </c>
    </row>
    <row r="77" spans="1:6" ht="111.75" customHeight="1" x14ac:dyDescent="0.25">
      <c r="A77" s="64" t="s">
        <v>278</v>
      </c>
      <c r="B77" s="61" t="s">
        <v>165</v>
      </c>
      <c r="C77" s="25" t="s">
        <v>279</v>
      </c>
      <c r="D77" s="26">
        <v>7934200</v>
      </c>
      <c r="E77" s="62">
        <v>2135000</v>
      </c>
      <c r="F77" s="63">
        <f t="shared" si="1"/>
        <v>5799200</v>
      </c>
    </row>
    <row r="78" spans="1:6" ht="24" customHeight="1" x14ac:dyDescent="0.25">
      <c r="A78" s="49" t="s">
        <v>280</v>
      </c>
      <c r="B78" s="50" t="s">
        <v>165</v>
      </c>
      <c r="C78" s="51" t="s">
        <v>281</v>
      </c>
      <c r="D78" s="52">
        <v>415200</v>
      </c>
      <c r="E78" s="53">
        <v>137822.56</v>
      </c>
      <c r="F78" s="54">
        <f t="shared" si="1"/>
        <v>277377.44</v>
      </c>
    </row>
    <row r="79" spans="1:6" ht="22.5" customHeight="1" x14ac:dyDescent="0.25">
      <c r="A79" s="49" t="s">
        <v>282</v>
      </c>
      <c r="B79" s="50" t="s">
        <v>165</v>
      </c>
      <c r="C79" s="51" t="s">
        <v>283</v>
      </c>
      <c r="D79" s="52">
        <v>415200</v>
      </c>
      <c r="E79" s="53">
        <v>137822.56</v>
      </c>
      <c r="F79" s="54">
        <f t="shared" ref="F79:F84" si="2">IF(OR(D79="-",IF(E79="-",0,E79)&gt;=IF(D79="-",0,D79)),"-",IF(D79="-",0,D79)-IF(E79="-",0,E79))</f>
        <v>277377.44</v>
      </c>
    </row>
    <row r="80" spans="1:6" ht="110.25" x14ac:dyDescent="0.25">
      <c r="A80" s="23" t="s">
        <v>284</v>
      </c>
      <c r="B80" s="61" t="s">
        <v>165</v>
      </c>
      <c r="C80" s="25" t="s">
        <v>285</v>
      </c>
      <c r="D80" s="26">
        <v>415200</v>
      </c>
      <c r="E80" s="62">
        <v>137822.56</v>
      </c>
      <c r="F80" s="63">
        <f t="shared" si="2"/>
        <v>277377.44</v>
      </c>
    </row>
    <row r="81" spans="1:6" ht="21.75" customHeight="1" x14ac:dyDescent="0.25">
      <c r="A81" s="49" t="s">
        <v>286</v>
      </c>
      <c r="B81" s="50" t="s">
        <v>165</v>
      </c>
      <c r="C81" s="51" t="s">
        <v>287</v>
      </c>
      <c r="D81" s="52">
        <v>30000</v>
      </c>
      <c r="E81" s="53">
        <v>8813.7099999999991</v>
      </c>
      <c r="F81" s="54">
        <f t="shared" si="2"/>
        <v>21186.29</v>
      </c>
    </row>
    <row r="82" spans="1:6" ht="21" customHeight="1" x14ac:dyDescent="0.25">
      <c r="A82" s="49" t="s">
        <v>288</v>
      </c>
      <c r="B82" s="50" t="s">
        <v>165</v>
      </c>
      <c r="C82" s="51" t="s">
        <v>289</v>
      </c>
      <c r="D82" s="52">
        <v>30000</v>
      </c>
      <c r="E82" s="53">
        <v>8813.7099999999991</v>
      </c>
      <c r="F82" s="54">
        <f t="shared" si="2"/>
        <v>21186.29</v>
      </c>
    </row>
    <row r="83" spans="1:6" ht="110.25" x14ac:dyDescent="0.25">
      <c r="A83" s="23" t="s">
        <v>290</v>
      </c>
      <c r="B83" s="61" t="s">
        <v>165</v>
      </c>
      <c r="C83" s="25" t="s">
        <v>291</v>
      </c>
      <c r="D83" s="26">
        <v>10000</v>
      </c>
      <c r="E83" s="62">
        <v>7300</v>
      </c>
      <c r="F83" s="63">
        <f t="shared" si="2"/>
        <v>2700</v>
      </c>
    </row>
    <row r="84" spans="1:6" ht="110.25" x14ac:dyDescent="0.25">
      <c r="A84" s="23" t="s">
        <v>290</v>
      </c>
      <c r="B84" s="61" t="s">
        <v>165</v>
      </c>
      <c r="C84" s="25" t="s">
        <v>292</v>
      </c>
      <c r="D84" s="26">
        <v>20000</v>
      </c>
      <c r="E84" s="62">
        <v>1513.71</v>
      </c>
      <c r="F84" s="63">
        <f t="shared" si="2"/>
        <v>18486.29</v>
      </c>
    </row>
    <row r="85" spans="1:6" ht="9" customHeight="1" x14ac:dyDescent="0.25">
      <c r="A85" s="65"/>
      <c r="B85" s="66"/>
      <c r="C85" s="67"/>
      <c r="D85" s="68"/>
      <c r="E85" s="66"/>
      <c r="F85" s="66"/>
    </row>
    <row r="86" spans="1:6" ht="13.5" customHeight="1" x14ac:dyDescent="0.25">
      <c r="A86" s="69" t="s">
        <v>293</v>
      </c>
      <c r="B86" s="70" t="s">
        <v>294</v>
      </c>
      <c r="C86" s="71" t="s">
        <v>166</v>
      </c>
      <c r="D86" s="72">
        <v>-1532000</v>
      </c>
      <c r="E86" s="72">
        <v>6413354.4400000004</v>
      </c>
      <c r="F86" s="73" t="s">
        <v>295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topLeftCell="A13" workbookViewId="0">
      <selection activeCell="A29" sqref="A29"/>
    </sheetView>
  </sheetViews>
  <sheetFormatPr defaultRowHeight="12.75" customHeight="1" x14ac:dyDescent="0.25"/>
  <cols>
    <col min="1" max="1" width="42.28515625" style="2" customWidth="1"/>
    <col min="2" max="2" width="5.5703125" style="2" customWidth="1"/>
    <col min="3" max="3" width="40.7109375" style="2" customWidth="1"/>
    <col min="4" max="6" width="18.7109375" style="2" customWidth="1"/>
    <col min="7" max="16384" width="9.140625" style="2"/>
  </cols>
  <sheetData>
    <row r="1" spans="1:6" ht="11.1" customHeight="1" x14ac:dyDescent="0.25">
      <c r="A1" s="115" t="s">
        <v>296</v>
      </c>
      <c r="B1" s="115"/>
      <c r="C1" s="115"/>
      <c r="D1" s="115"/>
      <c r="E1" s="115"/>
      <c r="F1" s="115"/>
    </row>
    <row r="2" spans="1:6" ht="13.15" customHeight="1" x14ac:dyDescent="0.25">
      <c r="A2" s="103" t="s">
        <v>297</v>
      </c>
      <c r="B2" s="103"/>
      <c r="C2" s="103"/>
      <c r="D2" s="103"/>
      <c r="E2" s="103"/>
      <c r="F2" s="103"/>
    </row>
    <row r="3" spans="1:6" ht="9" customHeight="1" x14ac:dyDescent="0.25">
      <c r="A3" s="5"/>
      <c r="B3" s="74"/>
      <c r="C3" s="1"/>
      <c r="D3" s="9"/>
      <c r="E3" s="9"/>
      <c r="F3" s="1"/>
    </row>
    <row r="4" spans="1:6" ht="13.9" customHeight="1" x14ac:dyDescent="0.25">
      <c r="A4" s="97" t="s">
        <v>22</v>
      </c>
      <c r="B4" s="91" t="s">
        <v>23</v>
      </c>
      <c r="C4" s="108" t="s">
        <v>298</v>
      </c>
      <c r="D4" s="94" t="s">
        <v>25</v>
      </c>
      <c r="E4" s="94" t="s">
        <v>26</v>
      </c>
      <c r="F4" s="100" t="s">
        <v>27</v>
      </c>
    </row>
    <row r="5" spans="1:6" ht="4.9000000000000004" customHeight="1" x14ac:dyDescent="0.25">
      <c r="A5" s="98"/>
      <c r="B5" s="92"/>
      <c r="C5" s="109"/>
      <c r="D5" s="95"/>
      <c r="E5" s="95"/>
      <c r="F5" s="101"/>
    </row>
    <row r="6" spans="1:6" ht="6" customHeight="1" x14ac:dyDescent="0.25">
      <c r="A6" s="98"/>
      <c r="B6" s="92"/>
      <c r="C6" s="109"/>
      <c r="D6" s="95"/>
      <c r="E6" s="95"/>
      <c r="F6" s="101"/>
    </row>
    <row r="7" spans="1:6" ht="4.9000000000000004" customHeight="1" x14ac:dyDescent="0.25">
      <c r="A7" s="98"/>
      <c r="B7" s="92"/>
      <c r="C7" s="109"/>
      <c r="D7" s="95"/>
      <c r="E7" s="95"/>
      <c r="F7" s="101"/>
    </row>
    <row r="8" spans="1:6" ht="6" customHeight="1" x14ac:dyDescent="0.25">
      <c r="A8" s="98"/>
      <c r="B8" s="92"/>
      <c r="C8" s="109"/>
      <c r="D8" s="95"/>
      <c r="E8" s="95"/>
      <c r="F8" s="101"/>
    </row>
    <row r="9" spans="1:6" ht="6" customHeight="1" x14ac:dyDescent="0.25">
      <c r="A9" s="98"/>
      <c r="B9" s="92"/>
      <c r="C9" s="109"/>
      <c r="D9" s="95"/>
      <c r="E9" s="95"/>
      <c r="F9" s="101"/>
    </row>
    <row r="10" spans="1:6" ht="18" customHeight="1" x14ac:dyDescent="0.25">
      <c r="A10" s="99"/>
      <c r="B10" s="93"/>
      <c r="C10" s="116"/>
      <c r="D10" s="96"/>
      <c r="E10" s="96"/>
      <c r="F10" s="102"/>
    </row>
    <row r="11" spans="1:6" ht="13.5" customHeight="1" x14ac:dyDescent="0.25">
      <c r="A11" s="17">
        <v>1</v>
      </c>
      <c r="B11" s="18">
        <v>2</v>
      </c>
      <c r="C11" s="19">
        <v>3</v>
      </c>
      <c r="D11" s="20" t="s">
        <v>28</v>
      </c>
      <c r="E11" s="48" t="s">
        <v>29</v>
      </c>
      <c r="F11" s="22" t="s">
        <v>30</v>
      </c>
    </row>
    <row r="12" spans="1:6" ht="31.5" x14ac:dyDescent="0.25">
      <c r="A12" s="75" t="s">
        <v>299</v>
      </c>
      <c r="B12" s="76" t="s">
        <v>300</v>
      </c>
      <c r="C12" s="77" t="s">
        <v>166</v>
      </c>
      <c r="D12" s="78">
        <v>1532000</v>
      </c>
      <c r="E12" s="78">
        <v>-6413354.4400000004</v>
      </c>
      <c r="F12" s="79" t="s">
        <v>166</v>
      </c>
    </row>
    <row r="13" spans="1:6" ht="15.75" x14ac:dyDescent="0.25">
      <c r="A13" s="80" t="s">
        <v>34</v>
      </c>
      <c r="B13" s="81"/>
      <c r="C13" s="82"/>
      <c r="D13" s="83"/>
      <c r="E13" s="83"/>
      <c r="F13" s="84"/>
    </row>
    <row r="14" spans="1:6" ht="31.5" x14ac:dyDescent="0.25">
      <c r="A14" s="49" t="s">
        <v>301</v>
      </c>
      <c r="B14" s="85" t="s">
        <v>302</v>
      </c>
      <c r="C14" s="86" t="s">
        <v>166</v>
      </c>
      <c r="D14" s="52" t="s">
        <v>45</v>
      </c>
      <c r="E14" s="52" t="s">
        <v>45</v>
      </c>
      <c r="F14" s="54" t="s">
        <v>45</v>
      </c>
    </row>
    <row r="15" spans="1:6" ht="15.75" x14ac:dyDescent="0.25">
      <c r="A15" s="80" t="s">
        <v>303</v>
      </c>
      <c r="B15" s="81"/>
      <c r="C15" s="82"/>
      <c r="D15" s="83"/>
      <c r="E15" s="83"/>
      <c r="F15" s="84"/>
    </row>
    <row r="16" spans="1:6" ht="31.5" x14ac:dyDescent="0.25">
      <c r="A16" s="49" t="s">
        <v>304</v>
      </c>
      <c r="B16" s="85" t="s">
        <v>305</v>
      </c>
      <c r="C16" s="86" t="s">
        <v>166</v>
      </c>
      <c r="D16" s="52" t="s">
        <v>45</v>
      </c>
      <c r="E16" s="52" t="s">
        <v>45</v>
      </c>
      <c r="F16" s="54" t="s">
        <v>45</v>
      </c>
    </row>
    <row r="17" spans="1:6" ht="15.75" x14ac:dyDescent="0.25">
      <c r="A17" s="80" t="s">
        <v>303</v>
      </c>
      <c r="B17" s="81"/>
      <c r="C17" s="82"/>
      <c r="D17" s="83"/>
      <c r="E17" s="83"/>
      <c r="F17" s="84"/>
    </row>
    <row r="18" spans="1:6" ht="15.75" x14ac:dyDescent="0.25">
      <c r="A18" s="75" t="s">
        <v>306</v>
      </c>
      <c r="B18" s="76" t="s">
        <v>307</v>
      </c>
      <c r="C18" s="77" t="s">
        <v>308</v>
      </c>
      <c r="D18" s="78">
        <v>1532000</v>
      </c>
      <c r="E18" s="78">
        <v>-6413354.4400000004</v>
      </c>
      <c r="F18" s="79">
        <v>7945354.4400000004</v>
      </c>
    </row>
    <row r="19" spans="1:6" ht="31.5" x14ac:dyDescent="0.25">
      <c r="A19" s="75" t="s">
        <v>309</v>
      </c>
      <c r="B19" s="76" t="s">
        <v>307</v>
      </c>
      <c r="C19" s="77" t="s">
        <v>310</v>
      </c>
      <c r="D19" s="78">
        <v>1532000</v>
      </c>
      <c r="E19" s="78">
        <f>E20+E22</f>
        <v>-6413354.4399999995</v>
      </c>
      <c r="F19" s="79">
        <v>7945354.4400000004</v>
      </c>
    </row>
    <row r="20" spans="1:6" ht="15.75" x14ac:dyDescent="0.25">
      <c r="A20" s="75" t="s">
        <v>311</v>
      </c>
      <c r="B20" s="76" t="s">
        <v>312</v>
      </c>
      <c r="C20" s="77" t="s">
        <v>313</v>
      </c>
      <c r="D20" s="78">
        <v>-23641700</v>
      </c>
      <c r="E20" s="78">
        <f>E21</f>
        <v>-13707746.289999999</v>
      </c>
      <c r="F20" s="79" t="s">
        <v>295</v>
      </c>
    </row>
    <row r="21" spans="1:6" ht="31.5" x14ac:dyDescent="0.25">
      <c r="A21" s="23" t="s">
        <v>314</v>
      </c>
      <c r="B21" s="24" t="s">
        <v>312</v>
      </c>
      <c r="C21" s="87" t="s">
        <v>315</v>
      </c>
      <c r="D21" s="26">
        <v>-23641700</v>
      </c>
      <c r="E21" s="26">
        <v>-13707746.289999999</v>
      </c>
      <c r="F21" s="63" t="s">
        <v>295</v>
      </c>
    </row>
    <row r="22" spans="1:6" ht="15.75" x14ac:dyDescent="0.25">
      <c r="A22" s="75" t="s">
        <v>316</v>
      </c>
      <c r="B22" s="76" t="s">
        <v>317</v>
      </c>
      <c r="C22" s="77" t="s">
        <v>318</v>
      </c>
      <c r="D22" s="78">
        <v>25173700</v>
      </c>
      <c r="E22" s="78">
        <f>E23</f>
        <v>7294391.8499999996</v>
      </c>
      <c r="F22" s="79" t="s">
        <v>295</v>
      </c>
    </row>
    <row r="23" spans="1:6" ht="31.5" x14ac:dyDescent="0.25">
      <c r="A23" s="23" t="s">
        <v>319</v>
      </c>
      <c r="B23" s="24" t="s">
        <v>317</v>
      </c>
      <c r="C23" s="87" t="s">
        <v>320</v>
      </c>
      <c r="D23" s="26">
        <v>25173700</v>
      </c>
      <c r="E23" s="26">
        <v>7294391.8499999996</v>
      </c>
      <c r="F23" s="63" t="s">
        <v>295</v>
      </c>
    </row>
    <row r="24" spans="1:6" ht="12.75" customHeight="1" x14ac:dyDescent="0.25">
      <c r="A24" s="39"/>
      <c r="B24" s="40"/>
      <c r="C24" s="88"/>
      <c r="D24" s="89"/>
      <c r="E24" s="89"/>
      <c r="F24" s="90"/>
    </row>
    <row r="25" spans="1:6" ht="12.75" customHeight="1" x14ac:dyDescent="0.25">
      <c r="A25" s="117" t="s">
        <v>337</v>
      </c>
      <c r="B25" s="117"/>
      <c r="C25" s="117"/>
    </row>
    <row r="27" spans="1:6" ht="12.75" customHeight="1" x14ac:dyDescent="0.25">
      <c r="A27" s="117" t="s">
        <v>338</v>
      </c>
      <c r="B27" s="117"/>
      <c r="C27" s="118" t="s">
        <v>339</v>
      </c>
    </row>
    <row r="29" spans="1:6" ht="12.75" customHeight="1" x14ac:dyDescent="0.25">
      <c r="A29" s="117" t="s">
        <v>341</v>
      </c>
      <c r="B29" s="117"/>
      <c r="C29" s="119" t="s">
        <v>342</v>
      </c>
      <c r="D29" s="120"/>
    </row>
    <row r="30" spans="1:6" ht="12.75" customHeight="1" x14ac:dyDescent="0.25">
      <c r="A30" s="121" t="s">
        <v>340</v>
      </c>
    </row>
    <row r="31" spans="1:6" ht="12.75" customHeight="1" x14ac:dyDescent="0.25">
      <c r="A31" s="121" t="s">
        <v>343</v>
      </c>
    </row>
  </sheetData>
  <mergeCells count="9">
    <mergeCell ref="C29:D29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321</v>
      </c>
      <c r="B1" t="s">
        <v>322</v>
      </c>
    </row>
    <row r="2" spans="1:2" x14ac:dyDescent="0.2">
      <c r="A2" t="s">
        <v>323</v>
      </c>
      <c r="B2" t="s">
        <v>324</v>
      </c>
    </row>
    <row r="3" spans="1:2" x14ac:dyDescent="0.2">
      <c r="A3" t="s">
        <v>325</v>
      </c>
      <c r="B3" t="s">
        <v>6</v>
      </c>
    </row>
    <row r="4" spans="1:2" x14ac:dyDescent="0.2">
      <c r="A4" t="s">
        <v>326</v>
      </c>
      <c r="B4" t="s">
        <v>327</v>
      </c>
    </row>
    <row r="5" spans="1:2" x14ac:dyDescent="0.2">
      <c r="A5" t="s">
        <v>328</v>
      </c>
      <c r="B5" t="s">
        <v>329</v>
      </c>
    </row>
    <row r="6" spans="1:2" x14ac:dyDescent="0.2">
      <c r="A6" t="s">
        <v>330</v>
      </c>
      <c r="B6" t="s">
        <v>322</v>
      </c>
    </row>
    <row r="7" spans="1:2" x14ac:dyDescent="0.2">
      <c r="A7" t="s">
        <v>331</v>
      </c>
      <c r="B7" t="s">
        <v>20</v>
      </c>
    </row>
    <row r="8" spans="1:2" x14ac:dyDescent="0.2">
      <c r="A8" t="s">
        <v>332</v>
      </c>
      <c r="B8" t="s">
        <v>20</v>
      </c>
    </row>
    <row r="9" spans="1:2" x14ac:dyDescent="0.2">
      <c r="A9" t="s">
        <v>333</v>
      </c>
      <c r="B9" t="s">
        <v>334</v>
      </c>
    </row>
    <row r="10" spans="1:2" x14ac:dyDescent="0.2">
      <c r="A10" t="s">
        <v>335</v>
      </c>
      <c r="B10" t="s">
        <v>18</v>
      </c>
    </row>
    <row r="11" spans="1:2" x14ac:dyDescent="0.2">
      <c r="A11" t="s">
        <v>336</v>
      </c>
      <c r="B11" t="s">
        <v>329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dc:description>POI HSSF rep:2.56.0.208 (p3)</dc:description>
  <cp:lastModifiedBy>Елена</cp:lastModifiedBy>
  <cp:lastPrinted>2024-05-06T12:56:00Z</cp:lastPrinted>
  <dcterms:created xsi:type="dcterms:W3CDTF">2024-05-03T07:11:26Z</dcterms:created>
  <dcterms:modified xsi:type="dcterms:W3CDTF">2024-05-06T12:56:09Z</dcterms:modified>
</cp:coreProperties>
</file>