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ои документы\отчеты Ф117\ф. 117 2024г\"/>
    </mc:Choice>
  </mc:AlternateContent>
  <bookViews>
    <workbookView xWindow="0" yWindow="0" windowWidth="23040" windowHeight="936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Доходы!$F$92</definedName>
    <definedName name="LAST_CELL" localSheetId="2">Источники!#REF!</definedName>
    <definedName name="LAST_CELL" localSheetId="1">Расходы!$F$89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Доходы!$A$92</definedName>
    <definedName name="REND_1" localSheetId="2">Источники!$A$23</definedName>
    <definedName name="REND_1" localSheetId="1">Расходы!$A$90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Источники!$A$25:$D$25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52511"/>
</workbook>
</file>

<file path=xl/calcChain.xml><?xml version="1.0" encoding="utf-8"?>
<calcChain xmlns="http://schemas.openxmlformats.org/spreadsheetml/2006/main">
  <c r="E20" i="3" l="1"/>
  <c r="E19" i="3" s="1"/>
  <c r="E22" i="3"/>
  <c r="F88" i="2" l="1"/>
  <c r="F87" i="2"/>
  <c r="F86" i="2"/>
  <c r="F85" i="2"/>
  <c r="F84" i="2"/>
  <c r="F83" i="2"/>
  <c r="F82" i="2"/>
  <c r="F81" i="2"/>
  <c r="F80" i="2"/>
  <c r="F79" i="2"/>
  <c r="F78" i="2"/>
  <c r="F77" i="2"/>
  <c r="F76" i="2"/>
  <c r="F75" i="2"/>
  <c r="F74" i="2"/>
  <c r="F73" i="2"/>
  <c r="F72" i="2"/>
  <c r="F71" i="2"/>
  <c r="F70" i="2"/>
  <c r="F69" i="2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3" i="2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19" i="1"/>
</calcChain>
</file>

<file path=xl/sharedStrings.xml><?xml version="1.0" encoding="utf-8"?>
<sst xmlns="http://schemas.openxmlformats.org/spreadsheetml/2006/main" count="594" uniqueCount="364">
  <si>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</si>
  <si>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</si>
  <si>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</si>
  <si>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</si>
  <si>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</si>
  <si>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</si>
  <si>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января 2025 г.</t>
  </si>
  <si>
    <t>01.01.2025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</si>
  <si>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</si>
  <si>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</si>
  <si>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</si>
  <si>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</si>
  <si>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</si>
  <si>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</si>
  <si>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>383</t>
  </si>
  <si>
    <t>Администрация Красноярского сельского поселения</t>
  </si>
  <si>
    <t>Красноярское сельское поселение Цимлянского района</t>
  </si>
  <si>
    <t>Единица измерения: руб.</t>
  </si>
  <si>
    <t>33309356</t>
  </si>
  <si>
    <t>951</t>
  </si>
  <si>
    <t>60657430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</si>
  <si>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</si>
  <si>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</si>
  <si>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</si>
  <si>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</si>
  <si>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</si>
  <si>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</si>
  <si>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</si>
  <si>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</si>
  <si>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</si>
  <si>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</si>
  <si>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</si>
  <si>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</si>
  <si>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</si>
  <si>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</si>
  <si>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</si>
  <si>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</si>
  <si>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</si>
  <si>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</si>
  <si>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</si>
  <si>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</si>
  <si>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</si>
  <si>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</si>
  <si>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</si>
  <si>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</si>
  <si>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</si>
  <si>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</si>
  <si>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000 10102010013000110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</si>
  <si>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</si>
  <si>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</si>
  <si>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</si>
  <si>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</si>
  <si>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</si>
  <si>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</si>
  <si>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(суммы денежных взысканий (штрафов) по соответствующему платежу согласно законодательству Российской Федерации)</t>
  </si>
  <si>
    <t>000 10102080010000110</t>
  </si>
  <si>
    <t>000 10102080011000110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</si>
  <si>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(суммы денежных взысканий (штрафов) по соответствующему платежу согласно законодательству Российской Федерации)</t>
  </si>
  <si>
    <t>000 10102130010000110</t>
  </si>
  <si>
    <t>000 10102130011000110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</si>
  <si>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(суммы денежных взысканий (штрафов) по соответствующему платежу согласно законодательству Российской Федерации)</t>
  </si>
  <si>
    <t>000 10102140010000110</t>
  </si>
  <si>
    <t>000 10102140011000110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</si>
  <si>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</si>
  <si>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</si>
  <si>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</si>
  <si>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</si>
  <si>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</si>
  <si>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</si>
  <si>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</si>
  <si>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</si>
  <si>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</si>
  <si>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</si>
  <si>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</si>
  <si>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</si>
  <si>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</si>
  <si>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</si>
  <si>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</si>
  <si>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</si>
  <si>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</si>
  <si>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</si>
  <si>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</si>
  <si>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</si>
  <si>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</si>
  <si>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</si>
  <si>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</si>
  <si>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</si>
  <si>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</si>
  <si>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</si>
  <si>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</si>
  <si>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</si>
  <si>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</si>
  <si>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</si>
  <si>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</si>
  <si>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000 10804020011000110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</si>
  <si>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</si>
  <si>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</si>
  <si>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</si>
  <si>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</si>
  <si>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</si>
  <si>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</si>
  <si>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</si>
  <si>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</si>
  <si>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</si>
  <si>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</si>
  <si>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</si>
  <si>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</si>
  <si>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</si>
  <si>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000 11402050100000410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</si>
  <si>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</si>
  <si>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000 11402053100000410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</si>
  <si>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</si>
  <si>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</si>
  <si>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</si>
  <si>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</si>
  <si>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</si>
  <si>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000 11406025100000430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</si>
  <si>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</si>
  <si>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</si>
  <si>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</si>
  <si>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000 11602000020000140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</si>
  <si>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</si>
  <si>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000 11602020020000140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</si>
  <si>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</si>
  <si>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</si>
  <si>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</si>
  <si>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</si>
  <si>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</si>
  <si>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000 11607090100000140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</si>
  <si>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</si>
  <si>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</si>
  <si>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</si>
  <si>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</si>
  <si>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сельских поселений</t>
  </si>
  <si>
    <t>000 11705050100000180</t>
  </si>
  <si>
    <t>Инициативные платежи</t>
  </si>
  <si>
    <t>000 11715000000000150</t>
  </si>
  <si>
    <t>Инициативные платежи, зачисляемые в бюджеты сельских поселений</t>
  </si>
  <si>
    <t>000 11715030100000150</t>
  </si>
  <si>
    <t>Инициативные платежи, зачисляемые в бюджеты сельских поселений (приобретение проекционного оборудования для МБУК ЦР КСП «ЦДК»)</t>
  </si>
  <si>
    <t>000 11715030100001150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</si>
  <si>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</si>
  <si>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</si>
  <si>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</si>
  <si>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</si>
  <si>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</si>
  <si>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</si>
  <si>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</si>
  <si>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</si>
  <si>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сельских поселений на выравнивание бюджетной обеспеченности</t>
  </si>
  <si>
    <t>000 20215001100000150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</si>
  <si>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</si>
  <si>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</si>
  <si>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сельских поселений на поддержку мер по обеспечению сбалансированности бюджетов</t>
  </si>
  <si>
    <t>000 20215002100000150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</si>
  <si>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</si>
  <si>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</si>
  <si>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</si>
  <si>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</si>
  <si>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</si>
  <si>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</si>
  <si>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</si>
  <si>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</si>
  <si>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</si>
  <si>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</si>
  <si>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</si>
  <si>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</si>
  <si>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</si>
  <si>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</si>
  <si>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</si>
  <si>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</si>
  <si>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</si>
  <si>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</si>
  <si>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</si>
  <si>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</si>
  <si>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</si>
  <si>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</si>
  <si>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</si>
  <si>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</si>
  <si>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</si>
  <si>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</si>
  <si>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КРАСНОЯРСКОГО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</si>
  <si>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</si>
  <si>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</si>
  <si>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</si>
  <si>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</si>
  <si>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</si>
  <si>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Расходы на выплаты по оплате труда работников муниципальных органов Красноярского сельского поселения в рамках обеспечения деятельности Администрации Красноярского сельского поселения</t>
  </si>
  <si>
    <t xml:space="preserve">951 0104 8910000110 121 </t>
  </si>
  <si>
    <t xml:space="preserve">951 0104 8910000110 122 </t>
  </si>
  <si>
    <t xml:space="preserve">951 0104 8910000110 129 </t>
  </si>
  <si>
    <t>Расходы на обеспечение деятельности муниципальных органов Красноярского сельского поселения в рамках обеспечения деятельности Администрации Красноярского сельского поселения</t>
  </si>
  <si>
    <t xml:space="preserve">951 0104 8910000190 122 </t>
  </si>
  <si>
    <t xml:space="preserve">951 0104 8910000190 244 </t>
  </si>
  <si>
    <t xml:space="preserve">951 0104 8910000190 247 </t>
  </si>
  <si>
    <t>Реализация направления расходов в рамках обеспечения деятельности Администрации Красноярского сельского поселения</t>
  </si>
  <si>
    <t xml:space="preserve">951 0104 8910099990 851 </t>
  </si>
  <si>
    <t xml:space="preserve">951 0104 8910099990 852 </t>
  </si>
  <si>
    <t xml:space="preserve">951 0104 8910099990 853 </t>
  </si>
  <si>
    <t>Мероприятия по диспансеризации муниципальных гражданских служащих муниципальных органов Красноярского сельского поселения</t>
  </si>
  <si>
    <t xml:space="preserve">951 0104 9990021010 244 </t>
  </si>
  <si>
    <t>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в рамках обеспечения деятельности Администрации Красноярского сельского поселения</t>
  </si>
  <si>
    <t xml:space="preserve">951 0104 9990072390 244 </t>
  </si>
  <si>
    <t>Резервные фонды</t>
  </si>
  <si>
    <t xml:space="preserve">951 0111 0000000000 000 </t>
  </si>
  <si>
    <t>Резервные фонды Администрации Красноярского сельского поселения на финансовое обеспечение непредвиденных расходов в рамках непрограммных расходов муниципальных органов Красноярского сельского поселения (Резервные средства)</t>
  </si>
  <si>
    <t xml:space="preserve">951 0111 9990090100 870 </t>
  </si>
  <si>
    <t>Другие общегосударственные вопросы</t>
  </si>
  <si>
    <t xml:space="preserve">951 0113 0000000000 000 </t>
  </si>
  <si>
    <t>Издание и размещение социальной рекламной продукции, направленной на создание в обществе нетерпимости к коррупционному поведению в рамках подпрограммы «Противодействие коррупции в Красноярском сельском поселении» муниципальной программы Красноярского сельского поселения «Обеспечение общественного порядка и противодействие преступности»</t>
  </si>
  <si>
    <t xml:space="preserve">951 0113 0210021540 244 </t>
  </si>
  <si>
    <t>Организация и размещение тематических материалов направленных на информирование населения о безопасном поведении в экстремальных ситуациях в рамках муниципальной подпрограммы «Профилактика экстремизма и терроризма в Красноярском сельском поселении» муниципальной программы Красноярского сельского поселения «Обеспечение общественного порядка и противодействие преступности»</t>
  </si>
  <si>
    <t xml:space="preserve">951 0113 0220021620 244 </t>
  </si>
  <si>
    <t>Организация и размещение печатных публикаций, направленных на пропаганду антинаркотического мировоззрения в рамках подпрограммы «Комплексные меры противодействия злоупотреблению наркотиками и их незаконному обороту» муниципальной программы Красноярского сельского поселения «Обеспечение общественного порядка и противодействие преступности»</t>
  </si>
  <si>
    <t xml:space="preserve">951 0113 0230021610 244 </t>
  </si>
  <si>
    <t>Организация и размещение печатных публикаций, направленных на гармонизацию межнациональных отношений в рамках подпрограммы «Гармонизация межнациональных отношений на территории Красноярского сельского поселения»» муниципальной программы Красноярского сельского поселения «Обеспечение общественного порядка и противодействие преступности»</t>
  </si>
  <si>
    <t xml:space="preserve">951 0113 0240021630 244 </t>
  </si>
  <si>
    <t xml:space="preserve">951 0113 8910000190 121 </t>
  </si>
  <si>
    <t xml:space="preserve">951 0113 8910000190 129 </t>
  </si>
  <si>
    <t xml:space="preserve">951 0113 8910099990 852 </t>
  </si>
  <si>
    <t xml:space="preserve">951 0113 8910099990 853 </t>
  </si>
  <si>
    <t>Расходы на информирование населения через средства массовой информации, публикация нормативных актов и освещение деятельности муниципальных органов Красноярского сельского поселения средствами массовой коммуникации</t>
  </si>
  <si>
    <t xml:space="preserve">951 0113 9990021020 244 </t>
  </si>
  <si>
    <t>Оценка муниципального имущества, признание прав и регулирование отношений по муниципальной собственности Красноярского сельского поселения</t>
  </si>
  <si>
    <t xml:space="preserve">951 0113 9990022960 244 </t>
  </si>
  <si>
    <t>Расходы на страхование, постановку на учет, содержание и обслуживание специализированной коммунальной техники Красноярского сельского поселения</t>
  </si>
  <si>
    <t xml:space="preserve">951 0113 9990022970 244 </t>
  </si>
  <si>
    <t>Иные межбюджетные трансферты на осуществление части полномочий по решению вопросов местного значения по финансовому контролю в рамках непрограммных расходов органов местного самоуправления</t>
  </si>
  <si>
    <t xml:space="preserve">951 0113 9990085010 540 </t>
  </si>
  <si>
    <t xml:space="preserve">951 0113 9990090100 244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</si>
  <si>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</si>
  <si>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</si>
  <si>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</si>
  <si>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</si>
  <si>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>Субвенция на осуществление первичного воинского учета на территориях, где отсутствуют военные комиссариаты в рамках непрограммных расходов муниципальных органов Красноярского сельского поселения</t>
  </si>
  <si>
    <t xml:space="preserve">951 0203 9990051180 121 </t>
  </si>
  <si>
    <t xml:space="preserve">951 0203 9990051180 129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</si>
  <si>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</si>
  <si>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</si>
  <si>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</si>
  <si>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</si>
  <si>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951 0310 0000000000 000 </t>
  </si>
  <si>
    <t>Мероприятия по обеспечению пожарной безопасности в рамках подпрограммы «Пожарная безопасность» муниципальной программы Красноярского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</si>
  <si>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951 0310 0310021670 244 </t>
  </si>
  <si>
    <t>Расходы на осуществление полномочий по вопросу обеспечения безопасности на воде в рамках подпрограммы «Обеспечение безопасности на воде» муниципальной программы Красноярского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</si>
  <si>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951 0310 0330021710 244 </t>
  </si>
  <si>
    <t>НАЦИОНАЛЬНАЯ ЭКОНОМИКА</t>
  </si>
  <si>
    <t xml:space="preserve">951 0400 0000000000 000 </t>
  </si>
  <si>
    <t>Другие вопросы в области национальной экономики</t>
  </si>
  <si>
    <t xml:space="preserve">951 0412 0000000000 000 </t>
  </si>
  <si>
    <t>Расходы на консультационную и информационную поддержку субъектов малого и среднего предпринимательства в рамках подпрограммы «Развитие субъектов малого и среднего предпринимательства» муниципальной программы «Создание условий для развития малого и среднего предпринимательства»</t>
  </si>
  <si>
    <t xml:space="preserve">951 0412 1010022050 244 </t>
  </si>
  <si>
    <t>ЖИЛИЩНО-КОММУНАЛЬНОЕ ХОЗЯЙСТВО</t>
  </si>
  <si>
    <t xml:space="preserve">951 0500 0000000000 000 </t>
  </si>
  <si>
    <t>Коммунальное хозяйство</t>
  </si>
  <si>
    <t xml:space="preserve">951 0502 0000000000 000 </t>
  </si>
  <si>
    <t>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 населения Красноярского сельского поселения» муниципальной программы «Обеспечение качественными жилищно-коммунальными услугами населения на 2019 – 2030 годы»</t>
  </si>
  <si>
    <t xml:space="preserve">951 0502 01200S3660 811 </t>
  </si>
  <si>
    <t>Благоустройство</t>
  </si>
  <si>
    <t xml:space="preserve">951 0503 0000000000 000 </t>
  </si>
  <si>
    <t>Мероприятия по обслуживанию сетей уличного освещения и на оплату электроэнергии уличного освещения в рамках подпрограммы «Создание условий для обеспечения качественными коммунальными услугами населения Красноярского сельского поселения» муниципальной программы Красноярского сельского поселения «Обеспечение качественными жилищно-коммунальными услугами населения»</t>
  </si>
  <si>
    <t xml:space="preserve">951 0503 0120023010 244 </t>
  </si>
  <si>
    <t xml:space="preserve">951 0503 0120023010 247 </t>
  </si>
  <si>
    <t>Мероприятия по содержанию мест захоронения в рамках подпрограммы «Благоустройство населенных пунктов Красноярского сельского поселения» муниципальной программы Красноярского сельского поселения «Обеспечение качественными жилищно-коммунальными услугами населения»</t>
  </si>
  <si>
    <t xml:space="preserve">951 0503 0130023030 244 </t>
  </si>
  <si>
    <t>Мероприятия по повышению общего уровня благоустройства территории поселения, организации сбора ТБО и вывоза крупно габаритный мусор, другого мусора, снега, озеленения населенных пунктов, а также другие мероприятия включая посыпку улиц песком в рамках подпрограммы «Благоустройство населенных пунктов Красноярского сельского поселения» муниципальной программы Красноярского сельского поселения «Обеспечение качественными жилищно-коммунальными услугами населения»</t>
  </si>
  <si>
    <t xml:space="preserve">951 0503 0130023040 244 </t>
  </si>
  <si>
    <t>Прочие мероприятия по благоустройству на территории Красноярского сельского поселения, включая мероприятия по благоустройству на спортивных и детских площадок в рамках подпрограммы «Благоустройство населенных пунктов Красноярского сельского поселения» муниципальной программы Красноярского сельского поселения «Обеспечение качественными жилищно-коммунальными услугами населения»</t>
  </si>
  <si>
    <t xml:space="preserve">951 0503 0130023050 244 </t>
  </si>
  <si>
    <t>Мероприятие по проведению обязательного энергетического обследования, повышение эффективности системы электроснабжения, теплоснабжения и водоснабжения в рамках подпрограммы «Энергосбережение и повышение энергетической эффективности» муниципальной программы Красноярского сельского поселения «Энергоэффективность и развитие энергетики»</t>
  </si>
  <si>
    <t xml:space="preserve">951 0503 0810022620 244 </t>
  </si>
  <si>
    <t>Мероприятия по благоустройству общественных территорий и мест массового отдыха населения в рамках подпрограммы «Благоустройство общественных территорий» муниципальной программы «Формирование современной городской среды на территории муниципального образования «Красноярское сельское поселение» на 2018-2030 годы»»</t>
  </si>
  <si>
    <t xml:space="preserve">951 0503 0910023150 244 </t>
  </si>
  <si>
    <t>Расходы на реализацию инициативных проектов (благоустройство территории, расположенной по адресу: Ростовская область, Цимлянский район, Красноярское сельское поселение, ст. Красноярская, ул. Победы, земельный участок 93б) в рамках подпрограммы «Благоустройство общественных территорий» муниципальной программы «Формирование современной городской среды на территории муниципального образования «Красноярское сельское поселение» на 2018-2030 годы»»</t>
  </si>
  <si>
    <t xml:space="preserve">951 0503 09100S4643 244 </t>
  </si>
  <si>
    <t>Иные межбюджетные трансферты на осуществление части полномочий по решению вопросов местного значения по организации ритуальных услуг в части создания специализированной службы по вопросам похоронного дела в рамках непрограммных расходов органов местного самоуправления</t>
  </si>
  <si>
    <t xml:space="preserve">951 0503 9990085020 540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</si>
  <si>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</si>
  <si>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</si>
  <si>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</si>
  <si>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</si>
  <si>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>Расходы на реализацию расходов в рамках подпрограммы «Формирование комплексной системы управления отходами и вторичными материальными ресурсами» муниципальной программы Красноярского сельского поселения «Охрана окружающей среды и рациональное природопользование»</t>
  </si>
  <si>
    <t xml:space="preserve">951 0605 0520099990 244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</si>
  <si>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</si>
  <si>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</si>
  <si>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</si>
  <si>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</si>
  <si>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>Расходы на обучения лиц, замещающие должности муниципальных служащих в рамках непрограммных расходов муниципальных органов Красноярского сельского поселения.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</si>
  <si>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</si>
  <si>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</si>
  <si>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</si>
  <si>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</si>
  <si>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</si>
  <si>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Расходы на обеспечение деятельности (оказание услуг) муниципальных учреждений Красноярского сельского поселения Цимлянского района в рамках подпрограммы «Развитие культуры» муниципальной программы Красноярского сельского поселения «Развитие культуры и туризма»</t>
  </si>
  <si>
    <t xml:space="preserve">951 0801 0410000590 611 </t>
  </si>
  <si>
    <t xml:space="preserve">951 0801 0410000590 612 </t>
  </si>
  <si>
    <t>Реализация направления расходов в рамках подпрограммы «Развитие культуры» муниципальной программы Красноярского сельского поселения «Развитие культуры и туризма»</t>
  </si>
  <si>
    <t xml:space="preserve">951 0801 0410099990 244 </t>
  </si>
  <si>
    <t>Расходы за счет резервного фонда Правительства Ростовской области на финансирование обеспечение непредвиденных расходов в рамках непрограммных расходов органов местного самоуправления Красноярского сельского поселения</t>
  </si>
  <si>
    <t xml:space="preserve">951 0801 9990071180 612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</si>
  <si>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</si>
  <si>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</si>
  <si>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</si>
  <si>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</si>
  <si>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>Выплата государственной пенсии за выслугу лет лицам, замещавшим муниципальные должности и должности муниципальной службы в Красноярского сельском поселении в рамках непрограммных расходов муниципальных органов Красноярского сельского поселения</t>
  </si>
  <si>
    <t xml:space="preserve">951 1001 9990010050 312 </t>
  </si>
  <si>
    <t>ФИЗИЧЕСКАЯ КУЛЬТУРА И СПОРТ</t>
  </si>
  <si>
    <t xml:space="preserve">951 1100 0000000000 000 </t>
  </si>
  <si>
    <t>Физическая культура</t>
  </si>
  <si>
    <t xml:space="preserve">951 1101 0000000000 000 </t>
  </si>
  <si>
    <t>Физкультурные и массовые спортивные мероприятия в рамках подпрограммы «Развитие физической культуры и массового спорта Красноярского сельского поселения» муниципальной программы Красноярского сельского поселения «Развитие физической культуры и спорта»</t>
  </si>
  <si>
    <t xml:space="preserve">951 1101 0610021950 123 </t>
  </si>
  <si>
    <t xml:space="preserve">951 1101 0610021950 244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</si>
  <si>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</si>
  <si>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</si>
  <si>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</si>
  <si>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</si>
  <si>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</si>
  <si>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</si>
  <si>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</si>
  <si>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</si>
  <si>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</si>
  <si>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</si>
  <si>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</si>
  <si>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</si>
  <si>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</si>
  <si>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</si>
  <si>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</si>
  <si>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</si>
  <si>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</si>
  <si>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</si>
  <si>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</si>
  <si>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</si>
  <si>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</si>
  <si>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</si>
  <si>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</si>
  <si>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</si>
  <si>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</si>
  <si>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</si>
  <si>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</si>
  <si>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</si>
  <si>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</si>
  <si>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</si>
  <si>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</si>
  <si>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</si>
  <si>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</si>
  <si>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</si>
  <si>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</si>
  <si>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</si>
  <si>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</si>
  <si>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</si>
  <si>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</si>
  <si>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</si>
  <si>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</si>
  <si>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C:\Users\Елена\Desktop\117M01.txt</t>
  </si>
  <si>
    <t>Доходы/EXPORT_SRC_CODE</t>
  </si>
  <si>
    <t>Доходы/PERIOD</t>
  </si>
  <si>
    <t>Глава Администрации Красноярского сельского поселения                                        Е.А. Плутенко</t>
  </si>
  <si>
    <t xml:space="preserve">Заведующий отделом экономики и финансов                                                        </t>
  </si>
  <si>
    <t xml:space="preserve">                                                         Е.В. Гамова</t>
  </si>
  <si>
    <t xml:space="preserve">Главный специалист                                                                                              </t>
  </si>
  <si>
    <t xml:space="preserve">                                                        С.В. Громова</t>
  </si>
  <si>
    <t>,</t>
  </si>
  <si>
    <t>13.01.2025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</si>
</sst>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4" x14ac:knownFonts="1">
    <font>
      <sz val="11"/>
      <color indexed="8"/>
      <name val="Calibri"/>
      <family val="2"/>
      <scheme val="minor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/>
    <xf numFmtId="0" fontId="3" fillId="0" borderId="0" xfId="0" applyFont="1"/>
    <xf numFmtId="0" fontId="2" fillId="2" borderId="1" xfId="0" applyNumberFormat="1" applyFont="1" applyFill="1" applyBorder="1" applyAlignment="1"/>
    <xf numFmtId="0" fontId="2" fillId="2" borderId="1" xfId="0" applyNumberFormat="1" applyFont="1" applyFill="1" applyBorder="1" applyAlignment="1">
      <alignment horizontal="right"/>
    </xf>
    <xf numFmtId="0" fontId="2" fillId="2" borderId="2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centerContinuous"/>
    </xf>
    <xf numFmtId="164" fontId="2" fillId="2" borderId="4" xfId="0" applyNumberFormat="1" applyFont="1" applyFill="1" applyBorder="1" applyAlignment="1">
      <alignment horizontal="center"/>
    </xf>
    <xf numFmtId="49" fontId="2" fillId="2" borderId="1" xfId="0" applyNumberFormat="1" applyFont="1" applyFill="1" applyBorder="1" applyAlignment="1"/>
    <xf numFmtId="49" fontId="2" fillId="2" borderId="5" xfId="0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Continuous"/>
    </xf>
    <xf numFmtId="49" fontId="2" fillId="2" borderId="1" xfId="0" applyNumberFormat="1" applyFont="1" applyFill="1" applyBorder="1" applyAlignment="1">
      <alignment horizontal="left"/>
    </xf>
    <xf numFmtId="49" fontId="2" fillId="2" borderId="8" xfId="0" applyNumberFormat="1" applyFont="1" applyFill="1" applyBorder="1" applyAlignment="1">
      <alignment horizontal="centerContinuous"/>
    </xf>
    <xf numFmtId="0" fontId="2" fillId="2" borderId="18" xfId="0" applyNumberFormat="1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center" vertical="center"/>
    </xf>
    <xf numFmtId="0" fontId="2" fillId="2" borderId="19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20" xfId="0" applyNumberFormat="1" applyFont="1" applyFill="1" applyBorder="1" applyAlignment="1">
      <alignment horizontal="center" vertical="center"/>
    </xf>
    <xf numFmtId="49" fontId="2" fillId="2" borderId="21" xfId="0" applyNumberFormat="1" applyFont="1" applyFill="1" applyBorder="1" applyAlignment="1">
      <alignment horizontal="center" vertical="center"/>
    </xf>
    <xf numFmtId="49" fontId="2" fillId="2" borderId="22" xfId="0" applyNumberFormat="1" applyFont="1" applyFill="1" applyBorder="1" applyAlignment="1">
      <alignment horizontal="left" wrapText="1"/>
    </xf>
    <xf numFmtId="49" fontId="2" fillId="2" borderId="23" xfId="0" applyNumberFormat="1" applyFont="1" applyFill="1" applyBorder="1" applyAlignment="1">
      <alignment horizontal="center" wrapText="1"/>
    </xf>
    <xf numFmtId="49" fontId="2" fillId="2" borderId="24" xfId="0" applyNumberFormat="1" applyFont="1" applyFill="1" applyBorder="1" applyAlignment="1">
      <alignment horizontal="center"/>
    </xf>
    <xf numFmtId="4" fontId="2" fillId="2" borderId="25" xfId="0" applyNumberFormat="1" applyFont="1" applyFill="1" applyBorder="1" applyAlignment="1">
      <alignment horizontal="right"/>
    </xf>
    <xf numFmtId="4" fontId="2" fillId="2" borderId="26" xfId="0" applyNumberFormat="1" applyFont="1" applyFill="1" applyBorder="1" applyAlignment="1">
      <alignment horizontal="right"/>
    </xf>
    <xf numFmtId="49" fontId="2" fillId="2" borderId="27" xfId="0" applyNumberFormat="1" applyFont="1" applyFill="1" applyBorder="1" applyAlignment="1">
      <alignment horizontal="left" wrapText="1"/>
    </xf>
    <xf numFmtId="49" fontId="2" fillId="2" borderId="28" xfId="0" applyNumberFormat="1" applyFont="1" applyFill="1" applyBorder="1" applyAlignment="1">
      <alignment horizontal="center" wrapText="1"/>
    </xf>
    <xf numFmtId="49" fontId="2" fillId="2" borderId="29" xfId="0" applyNumberFormat="1" applyFont="1" applyFill="1" applyBorder="1" applyAlignment="1">
      <alignment horizontal="center"/>
    </xf>
    <xf numFmtId="4" fontId="2" fillId="2" borderId="30" xfId="0" applyNumberFormat="1" applyFont="1" applyFill="1" applyBorder="1" applyAlignment="1">
      <alignment horizontal="right"/>
    </xf>
    <xf numFmtId="4" fontId="2" fillId="2" borderId="31" xfId="0" applyNumberFormat="1" applyFont="1" applyFill="1" applyBorder="1" applyAlignment="1">
      <alignment horizontal="right"/>
    </xf>
    <xf numFmtId="49" fontId="2" fillId="2" borderId="32" xfId="0" applyNumberFormat="1" applyFont="1" applyFill="1" applyBorder="1" applyAlignment="1">
      <alignment horizontal="left" wrapText="1"/>
    </xf>
    <xf numFmtId="49" fontId="2" fillId="2" borderId="15" xfId="0" applyNumberFormat="1" applyFont="1" applyFill="1" applyBorder="1" applyAlignment="1">
      <alignment horizontal="center" wrapText="1"/>
    </xf>
    <xf numFmtId="49" fontId="2" fillId="2" borderId="33" xfId="0" applyNumberFormat="1" applyFont="1" applyFill="1" applyBorder="1" applyAlignment="1">
      <alignment horizontal="center"/>
    </xf>
    <xf numFmtId="4" fontId="2" fillId="2" borderId="16" xfId="0" applyNumberFormat="1" applyFont="1" applyFill="1" applyBorder="1" applyAlignment="1">
      <alignment horizontal="right"/>
    </xf>
    <xf numFmtId="4" fontId="2" fillId="2" borderId="17" xfId="0" applyNumberFormat="1" applyFont="1" applyFill="1" applyBorder="1" applyAlignment="1">
      <alignment horizontal="right"/>
    </xf>
    <xf numFmtId="165" fontId="2" fillId="2" borderId="32" xfId="0" applyNumberFormat="1" applyFont="1" applyFill="1" applyBorder="1" applyAlignment="1">
      <alignment horizontal="left" wrapText="1"/>
    </xf>
    <xf numFmtId="0" fontId="2" fillId="2" borderId="34" xfId="0" applyNumberFormat="1" applyFont="1" applyFill="1" applyBorder="1" applyAlignment="1">
      <alignment horizontal="left"/>
    </xf>
    <xf numFmtId="0" fontId="2" fillId="2" borderId="35" xfId="0" applyNumberFormat="1" applyFont="1" applyFill="1" applyBorder="1" applyAlignment="1">
      <alignment horizontal="center"/>
    </xf>
    <xf numFmtId="49" fontId="2" fillId="2" borderId="35" xfId="0" applyNumberFormat="1" applyFont="1" applyFill="1" applyBorder="1" applyAlignment="1">
      <alignment horizontal="center" vertical="center"/>
    </xf>
    <xf numFmtId="0" fontId="2" fillId="2" borderId="37" xfId="0" applyNumberFormat="1" applyFont="1" applyFill="1" applyBorder="1" applyAlignment="1">
      <alignment vertical="center" wrapText="1"/>
    </xf>
    <xf numFmtId="49" fontId="2" fillId="2" borderId="37" xfId="0" applyNumberFormat="1" applyFont="1" applyFill="1" applyBorder="1" applyAlignment="1">
      <alignment horizontal="center" vertical="center" wrapText="1"/>
    </xf>
    <xf numFmtId="49" fontId="2" fillId="2" borderId="14" xfId="0" applyNumberFormat="1" applyFont="1" applyFill="1" applyBorder="1" applyAlignment="1">
      <alignment vertical="center"/>
    </xf>
    <xf numFmtId="0" fontId="2" fillId="2" borderId="33" xfId="0" applyNumberFormat="1" applyFont="1" applyFill="1" applyBorder="1" applyAlignment="1">
      <alignment vertical="center" wrapText="1"/>
    </xf>
    <xf numFmtId="49" fontId="2" fillId="2" borderId="33" xfId="0" applyNumberFormat="1" applyFont="1" applyFill="1" applyBorder="1" applyAlignment="1">
      <alignment horizontal="center" vertical="center" wrapText="1"/>
    </xf>
    <xf numFmtId="49" fontId="2" fillId="2" borderId="17" xfId="0" applyNumberFormat="1" applyFont="1" applyFill="1" applyBorder="1" applyAlignment="1">
      <alignment vertical="center"/>
    </xf>
    <xf numFmtId="49" fontId="2" fillId="2" borderId="19" xfId="0" applyNumberFormat="1" applyFont="1" applyFill="1" applyBorder="1" applyAlignment="1">
      <alignment horizontal="center" vertical="center"/>
    </xf>
    <xf numFmtId="49" fontId="1" fillId="2" borderId="32" xfId="0" applyNumberFormat="1" applyFont="1" applyFill="1" applyBorder="1" applyAlignment="1">
      <alignment horizontal="left" wrapText="1"/>
    </xf>
    <xf numFmtId="49" fontId="1" fillId="2" borderId="38" xfId="0" applyNumberFormat="1" applyFont="1" applyFill="1" applyBorder="1" applyAlignment="1">
      <alignment horizontal="center" wrapText="1"/>
    </xf>
    <xf numFmtId="49" fontId="1" fillId="2" borderId="33" xfId="0" applyNumberFormat="1" applyFont="1" applyFill="1" applyBorder="1" applyAlignment="1">
      <alignment horizontal="center"/>
    </xf>
    <xf numFmtId="4" fontId="1" fillId="2" borderId="16" xfId="0" applyNumberFormat="1" applyFont="1" applyFill="1" applyBorder="1" applyAlignment="1">
      <alignment horizontal="right"/>
    </xf>
    <xf numFmtId="4" fontId="1" fillId="2" borderId="33" xfId="0" applyNumberFormat="1" applyFont="1" applyFill="1" applyBorder="1" applyAlignment="1">
      <alignment horizontal="right"/>
    </xf>
    <xf numFmtId="4" fontId="1" fillId="2" borderId="17" xfId="0" applyNumberFormat="1" applyFont="1" applyFill="1" applyBorder="1" applyAlignment="1">
      <alignment horizontal="right"/>
    </xf>
    <xf numFmtId="0" fontId="2" fillId="2" borderId="27" xfId="0" applyNumberFormat="1" applyFont="1" applyFill="1" applyBorder="1" applyAlignment="1"/>
    <xf numFmtId="0" fontId="2" fillId="2" borderId="28" xfId="0" applyNumberFormat="1" applyFont="1" applyFill="1" applyBorder="1" applyAlignment="1"/>
    <xf numFmtId="0" fontId="2" fillId="2" borderId="29" xfId="0" applyNumberFormat="1" applyFont="1" applyFill="1" applyBorder="1" applyAlignment="1">
      <alignment horizontal="center"/>
    </xf>
    <xf numFmtId="0" fontId="2" fillId="2" borderId="30" xfId="0" applyNumberFormat="1" applyFont="1" applyFill="1" applyBorder="1" applyAlignment="1">
      <alignment horizontal="right"/>
    </xf>
    <xf numFmtId="0" fontId="2" fillId="2" borderId="30" xfId="0" applyNumberFormat="1" applyFont="1" applyFill="1" applyBorder="1" applyAlignment="1"/>
    <xf numFmtId="0" fontId="2" fillId="2" borderId="31" xfId="0" applyNumberFormat="1" applyFont="1" applyFill="1" applyBorder="1" applyAlignment="1"/>
    <xf numFmtId="49" fontId="2" fillId="2" borderId="26" xfId="0" applyNumberFormat="1" applyFont="1" applyFill="1" applyBorder="1" applyAlignment="1">
      <alignment horizontal="center" wrapText="1"/>
    </xf>
    <xf numFmtId="4" fontId="2" fillId="2" borderId="24" xfId="0" applyNumberFormat="1" applyFont="1" applyFill="1" applyBorder="1" applyAlignment="1">
      <alignment horizontal="right"/>
    </xf>
    <xf numFmtId="4" fontId="2" fillId="2" borderId="39" xfId="0" applyNumberFormat="1" applyFont="1" applyFill="1" applyBorder="1" applyAlignment="1">
      <alignment horizontal="right"/>
    </xf>
    <xf numFmtId="165" fontId="2" fillId="2" borderId="22" xfId="0" applyNumberFormat="1" applyFont="1" applyFill="1" applyBorder="1" applyAlignment="1">
      <alignment horizontal="left" wrapText="1"/>
    </xf>
    <xf numFmtId="0" fontId="2" fillId="2" borderId="7" xfId="0" applyNumberFormat="1" applyFont="1" applyFill="1" applyBorder="1" applyAlignment="1"/>
    <xf numFmtId="0" fontId="2" fillId="2" borderId="40" xfId="0" applyNumberFormat="1" applyFont="1" applyFill="1" applyBorder="1" applyAlignment="1"/>
    <xf numFmtId="0" fontId="2" fillId="2" borderId="40" xfId="0" applyNumberFormat="1" applyFont="1" applyFill="1" applyBorder="1" applyAlignment="1">
      <alignment horizontal="center"/>
    </xf>
    <xf numFmtId="0" fontId="2" fillId="2" borderId="40" xfId="0" applyNumberFormat="1" applyFont="1" applyFill="1" applyBorder="1" applyAlignment="1">
      <alignment horizontal="right"/>
    </xf>
    <xf numFmtId="49" fontId="2" fillId="2" borderId="39" xfId="0" applyNumberFormat="1" applyFont="1" applyFill="1" applyBorder="1" applyAlignment="1">
      <alignment horizontal="left" wrapText="1"/>
    </xf>
    <xf numFmtId="49" fontId="2" fillId="2" borderId="41" xfId="0" applyNumberFormat="1" applyFont="1" applyFill="1" applyBorder="1" applyAlignment="1">
      <alignment horizontal="center" wrapText="1"/>
    </xf>
    <xf numFmtId="49" fontId="2" fillId="2" borderId="42" xfId="0" applyNumberFormat="1" applyFont="1" applyFill="1" applyBorder="1" applyAlignment="1">
      <alignment horizontal="center"/>
    </xf>
    <xf numFmtId="4" fontId="2" fillId="2" borderId="43" xfId="0" applyNumberFormat="1" applyFont="1" applyFill="1" applyBorder="1" applyAlignment="1">
      <alignment horizontal="right"/>
    </xf>
    <xf numFmtId="4" fontId="2" fillId="2" borderId="44" xfId="0" applyNumberFormat="1" applyFont="1" applyFill="1" applyBorder="1" applyAlignment="1">
      <alignment horizontal="right"/>
    </xf>
    <xf numFmtId="49" fontId="2" fillId="2" borderId="1" xfId="0" applyNumberFormat="1" applyFont="1" applyFill="1" applyBorder="1" applyAlignment="1">
      <alignment horizontal="center"/>
    </xf>
    <xf numFmtId="49" fontId="1" fillId="2" borderId="45" xfId="0" applyNumberFormat="1" applyFont="1" applyFill="1" applyBorder="1" applyAlignment="1">
      <alignment horizontal="left" wrapText="1"/>
    </xf>
    <xf numFmtId="49" fontId="1" fillId="2" borderId="23" xfId="0" applyNumberFormat="1" applyFont="1" applyFill="1" applyBorder="1" applyAlignment="1">
      <alignment horizontal="center" wrapText="1"/>
    </xf>
    <xf numFmtId="49" fontId="1" fillId="2" borderId="25" xfId="0" applyNumberFormat="1" applyFont="1" applyFill="1" applyBorder="1" applyAlignment="1">
      <alignment horizontal="center" wrapText="1"/>
    </xf>
    <xf numFmtId="4" fontId="1" fillId="2" borderId="25" xfId="0" applyNumberFormat="1" applyFont="1" applyFill="1" applyBorder="1" applyAlignment="1">
      <alignment horizontal="right"/>
    </xf>
    <xf numFmtId="4" fontId="1" fillId="2" borderId="39" xfId="0" applyNumberFormat="1" applyFont="1" applyFill="1" applyBorder="1" applyAlignment="1">
      <alignment horizontal="right"/>
    </xf>
    <xf numFmtId="0" fontId="2" fillId="2" borderId="46" xfId="0" applyNumberFormat="1" applyFont="1" applyFill="1" applyBorder="1" applyAlignment="1">
      <alignment horizontal="left"/>
    </xf>
    <xf numFmtId="0" fontId="2" fillId="2" borderId="28" xfId="0" applyNumberFormat="1" applyFont="1" applyFill="1" applyBorder="1" applyAlignment="1">
      <alignment horizontal="center"/>
    </xf>
    <xf numFmtId="0" fontId="2" fillId="2" borderId="30" xfId="0" applyNumberFormat="1" applyFont="1" applyFill="1" applyBorder="1" applyAlignment="1">
      <alignment horizontal="center"/>
    </xf>
    <xf numFmtId="49" fontId="2" fillId="2" borderId="30" xfId="0" applyNumberFormat="1" applyFont="1" applyFill="1" applyBorder="1" applyAlignment="1">
      <alignment horizontal="center"/>
    </xf>
    <xf numFmtId="49" fontId="2" fillId="2" borderId="31" xfId="0" applyNumberFormat="1" applyFont="1" applyFill="1" applyBorder="1" applyAlignment="1">
      <alignment horizontal="center"/>
    </xf>
    <xf numFmtId="49" fontId="1" fillId="2" borderId="15" xfId="0" applyNumberFormat="1" applyFont="1" applyFill="1" applyBorder="1" applyAlignment="1">
      <alignment horizontal="center" wrapText="1"/>
    </xf>
    <xf numFmtId="49" fontId="1" fillId="2" borderId="16" xfId="0" applyNumberFormat="1" applyFont="1" applyFill="1" applyBorder="1" applyAlignment="1">
      <alignment horizontal="center" wrapText="1"/>
    </xf>
    <xf numFmtId="49" fontId="2" fillId="2" borderId="25" xfId="0" applyNumberFormat="1" applyFont="1" applyFill="1" applyBorder="1" applyAlignment="1">
      <alignment horizontal="center" wrapText="1"/>
    </xf>
    <xf numFmtId="0" fontId="2" fillId="2" borderId="35" xfId="0" applyNumberFormat="1" applyFont="1" applyFill="1" applyBorder="1" applyAlignment="1">
      <alignment horizontal="left"/>
    </xf>
    <xf numFmtId="49" fontId="2" fillId="2" borderId="35" xfId="0" applyNumberFormat="1" applyFont="1" applyFill="1" applyBorder="1" applyAlignment="1"/>
    <xf numFmtId="0" fontId="2" fillId="2" borderId="35" xfId="0" applyNumberFormat="1" applyFont="1" applyFill="1" applyBorder="1" applyAlignment="1"/>
    <xf numFmtId="0" fontId="1" fillId="2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left" wrapText="1"/>
    </xf>
    <xf numFmtId="49" fontId="2" fillId="2" borderId="6" xfId="0" applyNumberFormat="1" applyFont="1" applyFill="1" applyBorder="1" applyAlignment="1">
      <alignment wrapText="1"/>
    </xf>
    <xf numFmtId="49" fontId="2" fillId="2" borderId="7" xfId="0" applyNumberFormat="1" applyFont="1" applyFill="1" applyBorder="1" applyAlignment="1">
      <alignment horizontal="left" wrapText="1"/>
    </xf>
    <xf numFmtId="49" fontId="2" fillId="2" borderId="11" xfId="0" applyNumberFormat="1" applyFont="1" applyFill="1" applyBorder="1" applyAlignment="1">
      <alignment horizontal="center" vertical="center" wrapText="1"/>
    </xf>
    <xf numFmtId="49" fontId="2" fillId="2" borderId="14" xfId="0" applyNumberFormat="1" applyFont="1" applyFill="1" applyBorder="1" applyAlignment="1">
      <alignment horizontal="center" vertical="center" wrapText="1"/>
    </xf>
    <xf numFmtId="49" fontId="2" fillId="2" borderId="17" xfId="0" applyNumberFormat="1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horizontal="center" vertical="center" wrapText="1"/>
    </xf>
    <xf numFmtId="49" fontId="2" fillId="2" borderId="13" xfId="0" applyNumberFormat="1" applyFont="1" applyFill="1" applyBorder="1" applyAlignment="1">
      <alignment horizontal="center" vertical="center" wrapText="1"/>
    </xf>
    <xf numFmtId="49" fontId="2" fillId="2" borderId="16" xfId="0" applyNumberFormat="1" applyFont="1" applyFill="1" applyBorder="1" applyAlignment="1">
      <alignment horizontal="center" vertical="center" wrapText="1"/>
    </xf>
    <xf numFmtId="0" fontId="2" fillId="2" borderId="10" xfId="0" applyNumberFormat="1" applyFont="1" applyFill="1" applyBorder="1" applyAlignment="1">
      <alignment horizontal="center" vertical="center" wrapText="1"/>
    </xf>
    <xf numFmtId="0" fontId="2" fillId="2" borderId="13" xfId="0" applyNumberFormat="1" applyFont="1" applyFill="1" applyBorder="1" applyAlignment="1">
      <alignment horizontal="center" vertical="center" wrapText="1"/>
    </xf>
    <xf numFmtId="0" fontId="2" fillId="2" borderId="16" xfId="0" applyNumberFormat="1" applyFont="1" applyFill="1" applyBorder="1" applyAlignment="1">
      <alignment horizontal="center" vertical="center" wrapText="1"/>
    </xf>
    <xf numFmtId="0" fontId="2" fillId="2" borderId="9" xfId="0" applyNumberFormat="1" applyFont="1" applyFill="1" applyBorder="1" applyAlignment="1">
      <alignment horizontal="center" vertical="center" wrapText="1"/>
    </xf>
    <xf numFmtId="0" fontId="2" fillId="2" borderId="12" xfId="0" applyNumberFormat="1" applyFont="1" applyFill="1" applyBorder="1" applyAlignment="1">
      <alignment horizontal="center" vertical="center" wrapText="1"/>
    </xf>
    <xf numFmtId="0" fontId="2" fillId="2" borderId="15" xfId="0" applyNumberFormat="1" applyFont="1" applyFill="1" applyBorder="1" applyAlignment="1">
      <alignment horizontal="center" vertical="center" wrapText="1"/>
    </xf>
    <xf numFmtId="0" fontId="2" fillId="2" borderId="36" xfId="0" applyNumberFormat="1" applyFont="1" applyFill="1" applyBorder="1" applyAlignment="1">
      <alignment horizontal="center" vertical="center" wrapText="1"/>
    </xf>
    <xf numFmtId="0" fontId="2" fillId="2" borderId="37" xfId="0" applyNumberFormat="1" applyFont="1" applyFill="1" applyBorder="1" applyAlignment="1">
      <alignment horizontal="center" vertical="center" wrapText="1"/>
    </xf>
    <xf numFmtId="0" fontId="2" fillId="2" borderId="9" xfId="0" applyNumberFormat="1" applyFont="1" applyFill="1" applyBorder="1" applyAlignment="1">
      <alignment horizontal="center" vertical="center"/>
    </xf>
    <xf numFmtId="0" fontId="2" fillId="2" borderId="12" xfId="0" applyNumberFormat="1" applyFont="1" applyFill="1" applyBorder="1" applyAlignment="1">
      <alignment horizontal="center" vertical="center"/>
    </xf>
    <xf numFmtId="0" fontId="2" fillId="2" borderId="15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3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right"/>
    </xf>
    <xf numFmtId="0" fontId="2" fillId="2" borderId="33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3"/>
  <sheetViews>
    <sheetView showGridLines="0" workbookViewId="0">
      <selection activeCell="A92" sqref="A92"/>
    </sheetView>
  </sheetViews>
  <sheetFormatPr defaultRowHeight="12.75" customHeight="1" x14ac:dyDescent="0.25"/>
  <cols>
    <col min="1" max="1" width="43.6640625" style="1" customWidth="1"/>
    <col min="2" max="2" width="6.109375" style="1" customWidth="1"/>
    <col min="3" max="3" width="40.6640625" style="1" customWidth="1"/>
    <col min="4" max="4" width="21" style="1" customWidth="1"/>
    <col min="5" max="6" width="18.6640625" style="1" customWidth="1"/>
    <col min="7" max="16384" width="8.88671875" style="1"/>
  </cols>
  <sheetData>
    <row r="1" spans="1:6" ht="13.8" x14ac:dyDescent="0.25">
      <c r="A1" s="92"/>
      <c r="B1" s="92"/>
      <c r="C1" s="92"/>
      <c r="D1" s="92"/>
      <c r="E1" s="5"/>
      <c r="F1" s="5"/>
    </row>
    <row r="2" spans="1:6" ht="13.8" x14ac:dyDescent="0.25">
      <c r="A2" s="92" t="s">
        <v>1</v>
      </c>
      <c r="B2" s="92"/>
      <c r="C2" s="92"/>
      <c r="D2" s="92"/>
      <c r="E2" s="6"/>
      <c r="F2" s="7" t="s">
        <v>2</v>
      </c>
    </row>
    <row r="3" spans="1:6" ht="13.8" x14ac:dyDescent="0.25">
      <c r="A3" s="8"/>
      <c r="B3" s="8"/>
      <c r="C3" s="8"/>
      <c r="D3" s="8"/>
      <c r="E3" s="9" t="s">
        <v>3</v>
      </c>
      <c r="F3" s="10" t="s">
        <v>4</v>
      </c>
    </row>
    <row r="4" spans="1:6" ht="13.8" x14ac:dyDescent="0.25">
      <c r="A4" s="93" t="s">
        <v>6</v>
      </c>
      <c r="B4" s="93"/>
      <c r="C4" s="93"/>
      <c r="D4" s="93"/>
      <c r="E4" s="6" t="s">
        <v>5</v>
      </c>
      <c r="F4" s="11" t="s">
        <v>7</v>
      </c>
    </row>
    <row r="5" spans="1:6" ht="13.8" x14ac:dyDescent="0.25">
      <c r="A5" s="12"/>
      <c r="B5" s="12"/>
      <c r="C5" s="12"/>
      <c r="D5" s="12"/>
      <c r="E5" s="6" t="s">
        <v>8</v>
      </c>
      <c r="F5" s="13" t="s">
        <v>18</v>
      </c>
    </row>
    <row r="6" spans="1:6" ht="13.8" x14ac:dyDescent="0.25">
      <c r="A6" s="8" t="s">
        <v>9</v>
      </c>
      <c r="B6" s="94" t="s">
        <v>15</v>
      </c>
      <c r="C6" s="95"/>
      <c r="D6" s="95"/>
      <c r="E6" s="6" t="s">
        <v>10</v>
      </c>
      <c r="F6" s="13" t="s">
        <v>19</v>
      </c>
    </row>
    <row r="7" spans="1:6" ht="13.8" x14ac:dyDescent="0.25">
      <c r="A7" s="8" t="s">
        <v>11</v>
      </c>
      <c r="B7" s="96" t="s">
        <v>16</v>
      </c>
      <c r="C7" s="96"/>
      <c r="D7" s="96"/>
      <c r="E7" s="6" t="s">
        <v>12</v>
      </c>
      <c r="F7" s="14" t="s">
        <v>20</v>
      </c>
    </row>
    <row r="8" spans="1:6" ht="13.8" x14ac:dyDescent="0.25">
      <c r="A8" s="8" t="s">
        <v>13</v>
      </c>
      <c r="B8" s="8"/>
      <c r="C8" s="8"/>
      <c r="D8" s="12"/>
      <c r="E8" s="6"/>
      <c r="F8" s="15"/>
    </row>
    <row r="9" spans="1:6" ht="13.8" x14ac:dyDescent="0.25">
      <c r="A9" s="8" t="s">
        <v>17</v>
      </c>
      <c r="B9" s="8"/>
      <c r="C9" s="16"/>
      <c r="D9" s="12"/>
      <c r="E9" s="6" t="s">
        <v>0</v>
      </c>
      <c r="F9" s="17" t="s">
        <v>14</v>
      </c>
    </row>
    <row r="10" spans="1:6" ht="20.25" customHeight="1" x14ac:dyDescent="0.25">
      <c r="A10" s="92" t="s">
        <v>21</v>
      </c>
      <c r="B10" s="92"/>
      <c r="C10" s="92"/>
      <c r="D10" s="92"/>
      <c r="E10" s="2"/>
      <c r="F10" s="3"/>
    </row>
    <row r="11" spans="1:6" ht="4.2" customHeight="1" x14ac:dyDescent="0.25">
      <c r="A11" s="106" t="s">
        <v>22</v>
      </c>
      <c r="B11" s="103" t="s">
        <v>23</v>
      </c>
      <c r="C11" s="103" t="s">
        <v>24</v>
      </c>
      <c r="D11" s="100" t="s">
        <v>25</v>
      </c>
      <c r="E11" s="100" t="s">
        <v>26</v>
      </c>
      <c r="F11" s="97" t="s">
        <v>27</v>
      </c>
    </row>
    <row r="12" spans="1:6" ht="3.6" customHeight="1" x14ac:dyDescent="0.25">
      <c r="A12" s="107"/>
      <c r="B12" s="104"/>
      <c r="C12" s="104"/>
      <c r="D12" s="101"/>
      <c r="E12" s="101"/>
      <c r="F12" s="98"/>
    </row>
    <row r="13" spans="1:6" ht="3" customHeight="1" x14ac:dyDescent="0.25">
      <c r="A13" s="107"/>
      <c r="B13" s="104"/>
      <c r="C13" s="104"/>
      <c r="D13" s="101"/>
      <c r="E13" s="101"/>
      <c r="F13" s="98"/>
    </row>
    <row r="14" spans="1:6" ht="3" customHeight="1" x14ac:dyDescent="0.25">
      <c r="A14" s="107"/>
      <c r="B14" s="104"/>
      <c r="C14" s="104"/>
      <c r="D14" s="101"/>
      <c r="E14" s="101"/>
      <c r="F14" s="98"/>
    </row>
    <row r="15" spans="1:6" ht="3" customHeight="1" x14ac:dyDescent="0.25">
      <c r="A15" s="107"/>
      <c r="B15" s="104"/>
      <c r="C15" s="104"/>
      <c r="D15" s="101"/>
      <c r="E15" s="101"/>
      <c r="F15" s="98"/>
    </row>
    <row r="16" spans="1:6" ht="3" customHeight="1" x14ac:dyDescent="0.25">
      <c r="A16" s="107"/>
      <c r="B16" s="104"/>
      <c r="C16" s="104"/>
      <c r="D16" s="101"/>
      <c r="E16" s="101"/>
      <c r="F16" s="98"/>
    </row>
    <row r="17" spans="1:6" ht="23.4" customHeight="1" x14ac:dyDescent="0.25">
      <c r="A17" s="108"/>
      <c r="B17" s="105"/>
      <c r="C17" s="105"/>
      <c r="D17" s="102"/>
      <c r="E17" s="102"/>
      <c r="F17" s="99"/>
    </row>
    <row r="18" spans="1:6" ht="12.6" customHeight="1" x14ac:dyDescent="0.25">
      <c r="A18" s="18">
        <v>1</v>
      </c>
      <c r="B18" s="19">
        <v>2</v>
      </c>
      <c r="C18" s="20">
        <v>3</v>
      </c>
      <c r="D18" s="21" t="s">
        <v>28</v>
      </c>
      <c r="E18" s="22" t="s">
        <v>29</v>
      </c>
      <c r="F18" s="23" t="s">
        <v>30</v>
      </c>
    </row>
    <row r="19" spans="1:6" ht="13.8" x14ac:dyDescent="0.25">
      <c r="A19" s="24" t="s">
        <v>31</v>
      </c>
      <c r="B19" s="25" t="s">
        <v>32</v>
      </c>
      <c r="C19" s="26" t="s">
        <v>33</v>
      </c>
      <c r="D19" s="27">
        <v>30664600</v>
      </c>
      <c r="E19" s="28">
        <v>39516620.649999999</v>
      </c>
      <c r="F19" s="27" t="str">
        <f>IF(OR(D19="-",IF(E19="-",0,E19)&gt;=IF(D19="-",0,D19)),"-",IF(D19="-",0,D19)-IF(E19="-",0,E19))</f>
        <v>-</v>
      </c>
    </row>
    <row r="20" spans="1:6" ht="13.8" x14ac:dyDescent="0.25">
      <c r="A20" s="29" t="s">
        <v>34</v>
      </c>
      <c r="B20" s="30"/>
      <c r="C20" s="31"/>
      <c r="D20" s="32"/>
      <c r="E20" s="32"/>
      <c r="F20" s="33"/>
    </row>
    <row r="21" spans="1:6" ht="13.8" x14ac:dyDescent="0.25">
      <c r="A21" s="34" t="s">
        <v>35</v>
      </c>
      <c r="B21" s="35" t="s">
        <v>32</v>
      </c>
      <c r="C21" s="36" t="s">
        <v>36</v>
      </c>
      <c r="D21" s="37">
        <v>13635500</v>
      </c>
      <c r="E21" s="37">
        <v>22592577.780000001</v>
      </c>
      <c r="F21" s="38" t="str">
        <f t="shared" ref="F21:F52" si="0">IF(OR(D21="-",IF(E21="-",0,E21)&gt;=IF(D21="-",0,D21)),"-",IF(D21="-",0,D21)-IF(E21="-",0,E21))</f>
        <v>-</v>
      </c>
    </row>
    <row r="22" spans="1:6" ht="13.8" x14ac:dyDescent="0.25">
      <c r="A22" s="34" t="s">
        <v>37</v>
      </c>
      <c r="B22" s="35" t="s">
        <v>32</v>
      </c>
      <c r="C22" s="36" t="s">
        <v>38</v>
      </c>
      <c r="D22" s="37">
        <v>2258000</v>
      </c>
      <c r="E22" s="37">
        <v>3499749.25</v>
      </c>
      <c r="F22" s="38" t="str">
        <f t="shared" si="0"/>
        <v>-</v>
      </c>
    </row>
    <row r="23" spans="1:6" ht="13.8" x14ac:dyDescent="0.25">
      <c r="A23" s="34" t="s">
        <v>39</v>
      </c>
      <c r="B23" s="35" t="s">
        <v>32</v>
      </c>
      <c r="C23" s="36" t="s">
        <v>40</v>
      </c>
      <c r="D23" s="37">
        <v>2258000</v>
      </c>
      <c r="E23" s="37">
        <v>3499749.25</v>
      </c>
      <c r="F23" s="38" t="str">
        <f t="shared" si="0"/>
        <v>-</v>
      </c>
    </row>
    <row r="24" spans="1:6" ht="88.2" customHeight="1" x14ac:dyDescent="0.25">
      <c r="A24" s="39" t="s">
        <v>41</v>
      </c>
      <c r="B24" s="35" t="s">
        <v>32</v>
      </c>
      <c r="C24" s="36" t="s">
        <v>42</v>
      </c>
      <c r="D24" s="37">
        <v>2258000</v>
      </c>
      <c r="E24" s="37">
        <v>2355147.0299999998</v>
      </c>
      <c r="F24" s="38" t="str">
        <f t="shared" si="0"/>
        <v>-</v>
      </c>
    </row>
    <row r="25" spans="1:6" ht="127.2" customHeight="1" x14ac:dyDescent="0.25">
      <c r="A25" s="39" t="s">
        <v>43</v>
      </c>
      <c r="B25" s="35" t="s">
        <v>32</v>
      </c>
      <c r="C25" s="36" t="s">
        <v>44</v>
      </c>
      <c r="D25" s="37" t="s">
        <v>45</v>
      </c>
      <c r="E25" s="37">
        <v>2355008.15</v>
      </c>
      <c r="F25" s="38" t="str">
        <f t="shared" si="0"/>
        <v>-</v>
      </c>
    </row>
    <row r="26" spans="1:6" ht="122.4" customHeight="1" x14ac:dyDescent="0.25">
      <c r="A26" s="39" t="s">
        <v>46</v>
      </c>
      <c r="B26" s="35" t="s">
        <v>32</v>
      </c>
      <c r="C26" s="36" t="s">
        <v>47</v>
      </c>
      <c r="D26" s="37" t="s">
        <v>45</v>
      </c>
      <c r="E26" s="37">
        <v>138.88</v>
      </c>
      <c r="F26" s="38" t="str">
        <f t="shared" si="0"/>
        <v>-</v>
      </c>
    </row>
    <row r="27" spans="1:6" ht="57.6" customHeight="1" x14ac:dyDescent="0.25">
      <c r="A27" s="34" t="s">
        <v>48</v>
      </c>
      <c r="B27" s="35" t="s">
        <v>32</v>
      </c>
      <c r="C27" s="36" t="s">
        <v>49</v>
      </c>
      <c r="D27" s="37" t="s">
        <v>45</v>
      </c>
      <c r="E27" s="37">
        <v>72770.679999999993</v>
      </c>
      <c r="F27" s="38" t="str">
        <f t="shared" si="0"/>
        <v>-</v>
      </c>
    </row>
    <row r="28" spans="1:6" ht="56.4" customHeight="1" x14ac:dyDescent="0.25">
      <c r="A28" s="34" t="s">
        <v>50</v>
      </c>
      <c r="B28" s="35" t="s">
        <v>32</v>
      </c>
      <c r="C28" s="36" t="s">
        <v>51</v>
      </c>
      <c r="D28" s="37" t="s">
        <v>45</v>
      </c>
      <c r="E28" s="37">
        <v>72623.81</v>
      </c>
      <c r="F28" s="38" t="str">
        <f t="shared" si="0"/>
        <v>-</v>
      </c>
    </row>
    <row r="29" spans="1:6" ht="99" customHeight="1" x14ac:dyDescent="0.25">
      <c r="A29" s="34" t="s">
        <v>52</v>
      </c>
      <c r="B29" s="35" t="s">
        <v>32</v>
      </c>
      <c r="C29" s="36" t="s">
        <v>53</v>
      </c>
      <c r="D29" s="37" t="s">
        <v>45</v>
      </c>
      <c r="E29" s="37">
        <v>146.87</v>
      </c>
      <c r="F29" s="38" t="str">
        <f t="shared" si="0"/>
        <v>-</v>
      </c>
    </row>
    <row r="30" spans="1:6" ht="151.80000000000001" customHeight="1" x14ac:dyDescent="0.25">
      <c r="A30" s="39" t="s">
        <v>54</v>
      </c>
      <c r="B30" s="35" t="s">
        <v>32</v>
      </c>
      <c r="C30" s="36" t="s">
        <v>55</v>
      </c>
      <c r="D30" s="37" t="s">
        <v>45</v>
      </c>
      <c r="E30" s="37">
        <v>42914.1</v>
      </c>
      <c r="F30" s="38" t="str">
        <f t="shared" si="0"/>
        <v>-</v>
      </c>
    </row>
    <row r="31" spans="1:6" ht="155.4" customHeight="1" x14ac:dyDescent="0.25">
      <c r="A31" s="39" t="s">
        <v>54</v>
      </c>
      <c r="B31" s="35" t="s">
        <v>32</v>
      </c>
      <c r="C31" s="36" t="s">
        <v>56</v>
      </c>
      <c r="D31" s="37" t="s">
        <v>45</v>
      </c>
      <c r="E31" s="37">
        <v>42914.1</v>
      </c>
      <c r="F31" s="38" t="str">
        <f t="shared" si="0"/>
        <v>-</v>
      </c>
    </row>
    <row r="32" spans="1:6" ht="102" customHeight="1" x14ac:dyDescent="0.25">
      <c r="A32" s="39" t="s">
        <v>57</v>
      </c>
      <c r="B32" s="35" t="s">
        <v>32</v>
      </c>
      <c r="C32" s="36" t="s">
        <v>58</v>
      </c>
      <c r="D32" s="37" t="s">
        <v>45</v>
      </c>
      <c r="E32" s="37">
        <v>199324.14</v>
      </c>
      <c r="F32" s="38" t="str">
        <f t="shared" si="0"/>
        <v>-</v>
      </c>
    </row>
    <row r="33" spans="1:6" ht="100.2" customHeight="1" x14ac:dyDescent="0.25">
      <c r="A33" s="39" t="s">
        <v>57</v>
      </c>
      <c r="B33" s="35" t="s">
        <v>32</v>
      </c>
      <c r="C33" s="36" t="s">
        <v>59</v>
      </c>
      <c r="D33" s="37" t="s">
        <v>45</v>
      </c>
      <c r="E33" s="37">
        <v>199324.14</v>
      </c>
      <c r="F33" s="38" t="str">
        <f t="shared" si="0"/>
        <v>-</v>
      </c>
    </row>
    <row r="34" spans="1:6" ht="97.8" customHeight="1" x14ac:dyDescent="0.25">
      <c r="A34" s="39" t="s">
        <v>60</v>
      </c>
      <c r="B34" s="35" t="s">
        <v>32</v>
      </c>
      <c r="C34" s="36" t="s">
        <v>61</v>
      </c>
      <c r="D34" s="37" t="s">
        <v>45</v>
      </c>
      <c r="E34" s="37">
        <v>829593.3</v>
      </c>
      <c r="F34" s="38" t="str">
        <f t="shared" si="0"/>
        <v>-</v>
      </c>
    </row>
    <row r="35" spans="1:6" ht="99" customHeight="1" x14ac:dyDescent="0.25">
      <c r="A35" s="39" t="s">
        <v>60</v>
      </c>
      <c r="B35" s="35" t="s">
        <v>32</v>
      </c>
      <c r="C35" s="36" t="s">
        <v>62</v>
      </c>
      <c r="D35" s="37" t="s">
        <v>45</v>
      </c>
      <c r="E35" s="37">
        <v>829593.3</v>
      </c>
      <c r="F35" s="38" t="str">
        <f t="shared" si="0"/>
        <v>-</v>
      </c>
    </row>
    <row r="36" spans="1:6" ht="13.8" x14ac:dyDescent="0.25">
      <c r="A36" s="34" t="s">
        <v>63</v>
      </c>
      <c r="B36" s="35" t="s">
        <v>32</v>
      </c>
      <c r="C36" s="36" t="s">
        <v>64</v>
      </c>
      <c r="D36" s="37">
        <v>8500000</v>
      </c>
      <c r="E36" s="37">
        <v>14507149.199999999</v>
      </c>
      <c r="F36" s="38" t="str">
        <f t="shared" si="0"/>
        <v>-</v>
      </c>
    </row>
    <row r="37" spans="1:6" ht="13.8" x14ac:dyDescent="0.25">
      <c r="A37" s="34" t="s">
        <v>65</v>
      </c>
      <c r="B37" s="35" t="s">
        <v>32</v>
      </c>
      <c r="C37" s="36" t="s">
        <v>66</v>
      </c>
      <c r="D37" s="37">
        <v>8500000</v>
      </c>
      <c r="E37" s="37">
        <v>14507149.199999999</v>
      </c>
      <c r="F37" s="38" t="str">
        <f t="shared" si="0"/>
        <v>-</v>
      </c>
    </row>
    <row r="38" spans="1:6" ht="13.8" x14ac:dyDescent="0.25">
      <c r="A38" s="34" t="s">
        <v>65</v>
      </c>
      <c r="B38" s="35" t="s">
        <v>32</v>
      </c>
      <c r="C38" s="36" t="s">
        <v>67</v>
      </c>
      <c r="D38" s="37">
        <v>8500000</v>
      </c>
      <c r="E38" s="37">
        <v>14507149.199999999</v>
      </c>
      <c r="F38" s="38" t="str">
        <f t="shared" si="0"/>
        <v>-</v>
      </c>
    </row>
    <row r="39" spans="1:6" ht="60.6" customHeight="1" x14ac:dyDescent="0.25">
      <c r="A39" s="34" t="s">
        <v>68</v>
      </c>
      <c r="B39" s="35" t="s">
        <v>32</v>
      </c>
      <c r="C39" s="36" t="s">
        <v>69</v>
      </c>
      <c r="D39" s="37" t="s">
        <v>45</v>
      </c>
      <c r="E39" s="37">
        <v>14507149.199999999</v>
      </c>
      <c r="F39" s="38" t="str">
        <f t="shared" si="0"/>
        <v>-</v>
      </c>
    </row>
    <row r="40" spans="1:6" ht="13.8" x14ac:dyDescent="0.25">
      <c r="A40" s="34" t="s">
        <v>70</v>
      </c>
      <c r="B40" s="35" t="s">
        <v>32</v>
      </c>
      <c r="C40" s="36" t="s">
        <v>71</v>
      </c>
      <c r="D40" s="37">
        <v>2198000</v>
      </c>
      <c r="E40" s="37">
        <v>3874519.94</v>
      </c>
      <c r="F40" s="38" t="str">
        <f t="shared" si="0"/>
        <v>-</v>
      </c>
    </row>
    <row r="41" spans="1:6" ht="13.8" x14ac:dyDescent="0.25">
      <c r="A41" s="34" t="s">
        <v>72</v>
      </c>
      <c r="B41" s="35" t="s">
        <v>32</v>
      </c>
      <c r="C41" s="36" t="s">
        <v>73</v>
      </c>
      <c r="D41" s="37">
        <v>575000</v>
      </c>
      <c r="E41" s="37">
        <v>623957.37</v>
      </c>
      <c r="F41" s="38" t="str">
        <f t="shared" si="0"/>
        <v>-</v>
      </c>
    </row>
    <row r="42" spans="1:6" ht="60.6" customHeight="1" x14ac:dyDescent="0.25">
      <c r="A42" s="34" t="s">
        <v>74</v>
      </c>
      <c r="B42" s="35" t="s">
        <v>32</v>
      </c>
      <c r="C42" s="36" t="s">
        <v>75</v>
      </c>
      <c r="D42" s="37">
        <v>575000</v>
      </c>
      <c r="E42" s="37">
        <v>623957.37</v>
      </c>
      <c r="F42" s="38" t="str">
        <f t="shared" si="0"/>
        <v>-</v>
      </c>
    </row>
    <row r="43" spans="1:6" ht="94.2" customHeight="1" x14ac:dyDescent="0.25">
      <c r="A43" s="34" t="s">
        <v>76</v>
      </c>
      <c r="B43" s="35" t="s">
        <v>32</v>
      </c>
      <c r="C43" s="36" t="s">
        <v>77</v>
      </c>
      <c r="D43" s="37" t="s">
        <v>45</v>
      </c>
      <c r="E43" s="37">
        <v>623957.37</v>
      </c>
      <c r="F43" s="38" t="str">
        <f t="shared" si="0"/>
        <v>-</v>
      </c>
    </row>
    <row r="44" spans="1:6" ht="13.8" x14ac:dyDescent="0.25">
      <c r="A44" s="34" t="s">
        <v>78</v>
      </c>
      <c r="B44" s="35" t="s">
        <v>32</v>
      </c>
      <c r="C44" s="36" t="s">
        <v>79</v>
      </c>
      <c r="D44" s="37">
        <v>1623000</v>
      </c>
      <c r="E44" s="37">
        <v>3250562.57</v>
      </c>
      <c r="F44" s="38" t="str">
        <f t="shared" si="0"/>
        <v>-</v>
      </c>
    </row>
    <row r="45" spans="1:6" ht="13.8" x14ac:dyDescent="0.25">
      <c r="A45" s="34" t="s">
        <v>80</v>
      </c>
      <c r="B45" s="35" t="s">
        <v>32</v>
      </c>
      <c r="C45" s="36" t="s">
        <v>81</v>
      </c>
      <c r="D45" s="37">
        <v>624000</v>
      </c>
      <c r="E45" s="37">
        <v>1431555.49</v>
      </c>
      <c r="F45" s="38" t="str">
        <f t="shared" si="0"/>
        <v>-</v>
      </c>
    </row>
    <row r="46" spans="1:6" ht="28.2" customHeight="1" x14ac:dyDescent="0.25">
      <c r="A46" s="34" t="s">
        <v>82</v>
      </c>
      <c r="B46" s="35" t="s">
        <v>32</v>
      </c>
      <c r="C46" s="36" t="s">
        <v>83</v>
      </c>
      <c r="D46" s="37">
        <v>624000</v>
      </c>
      <c r="E46" s="37">
        <v>1431555.49</v>
      </c>
      <c r="F46" s="38" t="str">
        <f t="shared" si="0"/>
        <v>-</v>
      </c>
    </row>
    <row r="47" spans="1:6" ht="13.8" x14ac:dyDescent="0.25">
      <c r="A47" s="34" t="s">
        <v>84</v>
      </c>
      <c r="B47" s="35" t="s">
        <v>32</v>
      </c>
      <c r="C47" s="36" t="s">
        <v>85</v>
      </c>
      <c r="D47" s="37">
        <v>999000</v>
      </c>
      <c r="E47" s="37">
        <v>1819007.08</v>
      </c>
      <c r="F47" s="38" t="str">
        <f t="shared" si="0"/>
        <v>-</v>
      </c>
    </row>
    <row r="48" spans="1:6" ht="28.2" customHeight="1" x14ac:dyDescent="0.25">
      <c r="A48" s="34" t="s">
        <v>86</v>
      </c>
      <c r="B48" s="35" t="s">
        <v>32</v>
      </c>
      <c r="C48" s="36" t="s">
        <v>87</v>
      </c>
      <c r="D48" s="37">
        <v>999000</v>
      </c>
      <c r="E48" s="37">
        <v>1819007.08</v>
      </c>
      <c r="F48" s="38" t="str">
        <f t="shared" si="0"/>
        <v>-</v>
      </c>
    </row>
    <row r="49" spans="1:6" ht="13.8" x14ac:dyDescent="0.25">
      <c r="A49" s="34" t="s">
        <v>88</v>
      </c>
      <c r="B49" s="35" t="s">
        <v>32</v>
      </c>
      <c r="C49" s="36" t="s">
        <v>89</v>
      </c>
      <c r="D49" s="37">
        <v>15500</v>
      </c>
      <c r="E49" s="37">
        <v>7700</v>
      </c>
      <c r="F49" s="38">
        <f t="shared" si="0"/>
        <v>7800</v>
      </c>
    </row>
    <row r="50" spans="1:6" ht="56.4" customHeight="1" x14ac:dyDescent="0.25">
      <c r="A50" s="34" t="s">
        <v>90</v>
      </c>
      <c r="B50" s="35" t="s">
        <v>32</v>
      </c>
      <c r="C50" s="36" t="s">
        <v>91</v>
      </c>
      <c r="D50" s="37">
        <v>15500</v>
      </c>
      <c r="E50" s="37">
        <v>7700</v>
      </c>
      <c r="F50" s="38">
        <f t="shared" si="0"/>
        <v>7800</v>
      </c>
    </row>
    <row r="51" spans="1:6" ht="100.2" customHeight="1" x14ac:dyDescent="0.25">
      <c r="A51" s="34" t="s">
        <v>92</v>
      </c>
      <c r="B51" s="35" t="s">
        <v>32</v>
      </c>
      <c r="C51" s="36" t="s">
        <v>93</v>
      </c>
      <c r="D51" s="37">
        <v>15500</v>
      </c>
      <c r="E51" s="37">
        <v>7700</v>
      </c>
      <c r="F51" s="38">
        <f t="shared" si="0"/>
        <v>7800</v>
      </c>
    </row>
    <row r="52" spans="1:6" ht="100.2" customHeight="1" x14ac:dyDescent="0.25">
      <c r="A52" s="34" t="s">
        <v>92</v>
      </c>
      <c r="B52" s="35" t="s">
        <v>32</v>
      </c>
      <c r="C52" s="36" t="s">
        <v>94</v>
      </c>
      <c r="D52" s="37" t="s">
        <v>45</v>
      </c>
      <c r="E52" s="37">
        <v>7700</v>
      </c>
      <c r="F52" s="38" t="str">
        <f t="shared" si="0"/>
        <v>-</v>
      </c>
    </row>
    <row r="53" spans="1:6" ht="33" customHeight="1" x14ac:dyDescent="0.25">
      <c r="A53" s="34" t="s">
        <v>95</v>
      </c>
      <c r="B53" s="35" t="s">
        <v>32</v>
      </c>
      <c r="C53" s="36" t="s">
        <v>96</v>
      </c>
      <c r="D53" s="37">
        <v>24100</v>
      </c>
      <c r="E53" s="37">
        <v>21977.01</v>
      </c>
      <c r="F53" s="38">
        <f t="shared" ref="F53:F84" si="1">IF(OR(D53="-",IF(E53="-",0,E53)&gt;=IF(D53="-",0,D53)),"-",IF(D53="-",0,D53)-IF(E53="-",0,E53))</f>
        <v>2122.9900000000016</v>
      </c>
    </row>
    <row r="54" spans="1:6" ht="13.8" x14ac:dyDescent="0.25">
      <c r="A54" s="34" t="s">
        <v>97</v>
      </c>
      <c r="B54" s="35" t="s">
        <v>32</v>
      </c>
      <c r="C54" s="36" t="s">
        <v>98</v>
      </c>
      <c r="D54" s="37">
        <v>24100</v>
      </c>
      <c r="E54" s="37">
        <v>21977.01</v>
      </c>
      <c r="F54" s="38">
        <f t="shared" si="1"/>
        <v>2122.9900000000016</v>
      </c>
    </row>
    <row r="55" spans="1:6" ht="40.799999999999997" customHeight="1" x14ac:dyDescent="0.25">
      <c r="A55" s="34" t="s">
        <v>99</v>
      </c>
      <c r="B55" s="35" t="s">
        <v>32</v>
      </c>
      <c r="C55" s="36" t="s">
        <v>100</v>
      </c>
      <c r="D55" s="37">
        <v>24100</v>
      </c>
      <c r="E55" s="37">
        <v>21977.01</v>
      </c>
      <c r="F55" s="38">
        <f t="shared" si="1"/>
        <v>2122.9900000000016</v>
      </c>
    </row>
    <row r="56" spans="1:6" ht="50.4" customHeight="1" x14ac:dyDescent="0.25">
      <c r="A56" s="34" t="s">
        <v>101</v>
      </c>
      <c r="B56" s="35" t="s">
        <v>32</v>
      </c>
      <c r="C56" s="36" t="s">
        <v>102</v>
      </c>
      <c r="D56" s="37">
        <v>24100</v>
      </c>
      <c r="E56" s="37">
        <v>21977.01</v>
      </c>
      <c r="F56" s="38">
        <f t="shared" si="1"/>
        <v>2122.9900000000016</v>
      </c>
    </row>
    <row r="57" spans="1:6" ht="33" customHeight="1" x14ac:dyDescent="0.25">
      <c r="A57" s="34" t="s">
        <v>103</v>
      </c>
      <c r="B57" s="35" t="s">
        <v>32</v>
      </c>
      <c r="C57" s="36" t="s">
        <v>104</v>
      </c>
      <c r="D57" s="37">
        <v>438800</v>
      </c>
      <c r="E57" s="37">
        <v>448140</v>
      </c>
      <c r="F57" s="38" t="str">
        <f t="shared" si="1"/>
        <v>-</v>
      </c>
    </row>
    <row r="58" spans="1:6" ht="97.2" customHeight="1" x14ac:dyDescent="0.25">
      <c r="A58" s="39" t="s">
        <v>105</v>
      </c>
      <c r="B58" s="35" t="s">
        <v>32</v>
      </c>
      <c r="C58" s="36" t="s">
        <v>106</v>
      </c>
      <c r="D58" s="37">
        <v>132600</v>
      </c>
      <c r="E58" s="37">
        <v>141900</v>
      </c>
      <c r="F58" s="38" t="str">
        <f t="shared" si="1"/>
        <v>-</v>
      </c>
    </row>
    <row r="59" spans="1:6" ht="112.2" customHeight="1" x14ac:dyDescent="0.25">
      <c r="A59" s="39" t="s">
        <v>107</v>
      </c>
      <c r="B59" s="35" t="s">
        <v>32</v>
      </c>
      <c r="C59" s="36" t="s">
        <v>108</v>
      </c>
      <c r="D59" s="37">
        <v>132600</v>
      </c>
      <c r="E59" s="37">
        <v>141900</v>
      </c>
      <c r="F59" s="38" t="str">
        <f t="shared" si="1"/>
        <v>-</v>
      </c>
    </row>
    <row r="60" spans="1:6" ht="106.8" customHeight="1" x14ac:dyDescent="0.25">
      <c r="A60" s="39" t="s">
        <v>109</v>
      </c>
      <c r="B60" s="35" t="s">
        <v>32</v>
      </c>
      <c r="C60" s="36" t="s">
        <v>110</v>
      </c>
      <c r="D60" s="37">
        <v>132600</v>
      </c>
      <c r="E60" s="37">
        <v>141900</v>
      </c>
      <c r="F60" s="38" t="str">
        <f t="shared" si="1"/>
        <v>-</v>
      </c>
    </row>
    <row r="61" spans="1:6" ht="43.8" customHeight="1" x14ac:dyDescent="0.25">
      <c r="A61" s="34" t="s">
        <v>111</v>
      </c>
      <c r="B61" s="35" t="s">
        <v>32</v>
      </c>
      <c r="C61" s="36" t="s">
        <v>112</v>
      </c>
      <c r="D61" s="37">
        <v>306200</v>
      </c>
      <c r="E61" s="37">
        <v>306240</v>
      </c>
      <c r="F61" s="38" t="str">
        <f t="shared" si="1"/>
        <v>-</v>
      </c>
    </row>
    <row r="62" spans="1:6" ht="54" customHeight="1" x14ac:dyDescent="0.25">
      <c r="A62" s="34" t="s">
        <v>113</v>
      </c>
      <c r="B62" s="35" t="s">
        <v>32</v>
      </c>
      <c r="C62" s="36" t="s">
        <v>114</v>
      </c>
      <c r="D62" s="37">
        <v>306200</v>
      </c>
      <c r="E62" s="37">
        <v>306240</v>
      </c>
      <c r="F62" s="38" t="str">
        <f t="shared" si="1"/>
        <v>-</v>
      </c>
    </row>
    <row r="63" spans="1:6" ht="72.599999999999994" customHeight="1" x14ac:dyDescent="0.25">
      <c r="A63" s="34" t="s">
        <v>115</v>
      </c>
      <c r="B63" s="35" t="s">
        <v>32</v>
      </c>
      <c r="C63" s="36" t="s">
        <v>116</v>
      </c>
      <c r="D63" s="37">
        <v>306200</v>
      </c>
      <c r="E63" s="37">
        <v>306240</v>
      </c>
      <c r="F63" s="38" t="str">
        <f t="shared" si="1"/>
        <v>-</v>
      </c>
    </row>
    <row r="64" spans="1:6" ht="27.6" x14ac:dyDescent="0.25">
      <c r="A64" s="34" t="s">
        <v>117</v>
      </c>
      <c r="B64" s="35" t="s">
        <v>32</v>
      </c>
      <c r="C64" s="36" t="s">
        <v>118</v>
      </c>
      <c r="D64" s="37">
        <v>6500</v>
      </c>
      <c r="E64" s="37">
        <v>36705.160000000003</v>
      </c>
      <c r="F64" s="38" t="str">
        <f t="shared" si="1"/>
        <v>-</v>
      </c>
    </row>
    <row r="65" spans="1:6" ht="45" customHeight="1" x14ac:dyDescent="0.25">
      <c r="A65" s="34" t="s">
        <v>119</v>
      </c>
      <c r="B65" s="35" t="s">
        <v>32</v>
      </c>
      <c r="C65" s="36" t="s">
        <v>120</v>
      </c>
      <c r="D65" s="37">
        <v>6500</v>
      </c>
      <c r="E65" s="37">
        <v>21500</v>
      </c>
      <c r="F65" s="38" t="str">
        <f t="shared" si="1"/>
        <v>-</v>
      </c>
    </row>
    <row r="66" spans="1:6" ht="58.8" customHeight="1" x14ac:dyDescent="0.25">
      <c r="A66" s="34" t="s">
        <v>121</v>
      </c>
      <c r="B66" s="35" t="s">
        <v>32</v>
      </c>
      <c r="C66" s="36" t="s">
        <v>122</v>
      </c>
      <c r="D66" s="37">
        <v>6500</v>
      </c>
      <c r="E66" s="37">
        <v>21500</v>
      </c>
      <c r="F66" s="38" t="str">
        <f t="shared" si="1"/>
        <v>-</v>
      </c>
    </row>
    <row r="67" spans="1:6" ht="132.6" customHeight="1" x14ac:dyDescent="0.25">
      <c r="A67" s="39" t="s">
        <v>123</v>
      </c>
      <c r="B67" s="35" t="s">
        <v>32</v>
      </c>
      <c r="C67" s="36" t="s">
        <v>124</v>
      </c>
      <c r="D67" s="37" t="s">
        <v>45</v>
      </c>
      <c r="E67" s="37">
        <v>15205.16</v>
      </c>
      <c r="F67" s="38" t="str">
        <f t="shared" si="1"/>
        <v>-</v>
      </c>
    </row>
    <row r="68" spans="1:6" ht="97.2" customHeight="1" x14ac:dyDescent="0.25">
      <c r="A68" s="39" t="s">
        <v>125</v>
      </c>
      <c r="B68" s="35" t="s">
        <v>32</v>
      </c>
      <c r="C68" s="36" t="s">
        <v>126</v>
      </c>
      <c r="D68" s="37" t="s">
        <v>45</v>
      </c>
      <c r="E68" s="37">
        <v>15205.16</v>
      </c>
      <c r="F68" s="38" t="str">
        <f t="shared" si="1"/>
        <v>-</v>
      </c>
    </row>
    <row r="69" spans="1:6" ht="56.4" customHeight="1" x14ac:dyDescent="0.25">
      <c r="A69" s="34" t="s">
        <v>127</v>
      </c>
      <c r="B69" s="35" t="s">
        <v>32</v>
      </c>
      <c r="C69" s="36" t="s">
        <v>128</v>
      </c>
      <c r="D69" s="37" t="s">
        <v>45</v>
      </c>
      <c r="E69" s="37">
        <v>15205.16</v>
      </c>
      <c r="F69" s="38" t="str">
        <f t="shared" si="1"/>
        <v>-</v>
      </c>
    </row>
    <row r="70" spans="1:6" ht="13.8" x14ac:dyDescent="0.25">
      <c r="A70" s="34" t="s">
        <v>129</v>
      </c>
      <c r="B70" s="35" t="s">
        <v>32</v>
      </c>
      <c r="C70" s="36" t="s">
        <v>130</v>
      </c>
      <c r="D70" s="37">
        <v>194600</v>
      </c>
      <c r="E70" s="37">
        <v>196637.22</v>
      </c>
      <c r="F70" s="38" t="str">
        <f t="shared" si="1"/>
        <v>-</v>
      </c>
    </row>
    <row r="71" spans="1:6" ht="13.8" x14ac:dyDescent="0.25">
      <c r="A71" s="34" t="s">
        <v>131</v>
      </c>
      <c r="B71" s="35" t="s">
        <v>32</v>
      </c>
      <c r="C71" s="36" t="s">
        <v>132</v>
      </c>
      <c r="D71" s="37" t="s">
        <v>45</v>
      </c>
      <c r="E71" s="37">
        <v>1937.22</v>
      </c>
      <c r="F71" s="38" t="str">
        <f t="shared" si="1"/>
        <v>-</v>
      </c>
    </row>
    <row r="72" spans="1:6" ht="31.8" customHeight="1" x14ac:dyDescent="0.25">
      <c r="A72" s="34" t="s">
        <v>133</v>
      </c>
      <c r="B72" s="35" t="s">
        <v>32</v>
      </c>
      <c r="C72" s="36" t="s">
        <v>134</v>
      </c>
      <c r="D72" s="37" t="s">
        <v>45</v>
      </c>
      <c r="E72" s="37">
        <v>1937.22</v>
      </c>
      <c r="F72" s="38" t="str">
        <f t="shared" si="1"/>
        <v>-</v>
      </c>
    </row>
    <row r="73" spans="1:6" ht="13.8" x14ac:dyDescent="0.25">
      <c r="A73" s="34" t="s">
        <v>135</v>
      </c>
      <c r="B73" s="35" t="s">
        <v>32</v>
      </c>
      <c r="C73" s="36" t="s">
        <v>136</v>
      </c>
      <c r="D73" s="37">
        <v>194600</v>
      </c>
      <c r="E73" s="37">
        <v>194700</v>
      </c>
      <c r="F73" s="38" t="str">
        <f t="shared" si="1"/>
        <v>-</v>
      </c>
    </row>
    <row r="74" spans="1:6" ht="28.8" customHeight="1" x14ac:dyDescent="0.25">
      <c r="A74" s="34" t="s">
        <v>137</v>
      </c>
      <c r="B74" s="35" t="s">
        <v>32</v>
      </c>
      <c r="C74" s="36" t="s">
        <v>138</v>
      </c>
      <c r="D74" s="37">
        <v>194600</v>
      </c>
      <c r="E74" s="37">
        <v>194700</v>
      </c>
      <c r="F74" s="38" t="str">
        <f t="shared" si="1"/>
        <v>-</v>
      </c>
    </row>
    <row r="75" spans="1:6" ht="55.2" customHeight="1" x14ac:dyDescent="0.25">
      <c r="A75" s="34" t="s">
        <v>139</v>
      </c>
      <c r="B75" s="35" t="s">
        <v>32</v>
      </c>
      <c r="C75" s="36" t="s">
        <v>140</v>
      </c>
      <c r="D75" s="37">
        <v>194600</v>
      </c>
      <c r="E75" s="37">
        <v>194700</v>
      </c>
      <c r="F75" s="38" t="str">
        <f t="shared" si="1"/>
        <v>-</v>
      </c>
    </row>
    <row r="76" spans="1:6" ht="13.8" x14ac:dyDescent="0.25">
      <c r="A76" s="34" t="s">
        <v>141</v>
      </c>
      <c r="B76" s="35" t="s">
        <v>32</v>
      </c>
      <c r="C76" s="36" t="s">
        <v>142</v>
      </c>
      <c r="D76" s="37">
        <v>17029100</v>
      </c>
      <c r="E76" s="37">
        <v>16924042.870000001</v>
      </c>
      <c r="F76" s="38">
        <f t="shared" si="1"/>
        <v>105057.12999999896</v>
      </c>
    </row>
    <row r="77" spans="1:6" ht="28.2" customHeight="1" x14ac:dyDescent="0.25">
      <c r="A77" s="34" t="s">
        <v>143</v>
      </c>
      <c r="B77" s="35" t="s">
        <v>32</v>
      </c>
      <c r="C77" s="36" t="s">
        <v>144</v>
      </c>
      <c r="D77" s="37">
        <v>17029100</v>
      </c>
      <c r="E77" s="37">
        <v>16924042.870000001</v>
      </c>
      <c r="F77" s="38">
        <f t="shared" si="1"/>
        <v>105057.12999999896</v>
      </c>
    </row>
    <row r="78" spans="1:6" ht="31.8" customHeight="1" x14ac:dyDescent="0.25">
      <c r="A78" s="34" t="s">
        <v>145</v>
      </c>
      <c r="B78" s="35" t="s">
        <v>32</v>
      </c>
      <c r="C78" s="36" t="s">
        <v>146</v>
      </c>
      <c r="D78" s="37">
        <v>14649900</v>
      </c>
      <c r="E78" s="37">
        <v>14649900</v>
      </c>
      <c r="F78" s="38" t="str">
        <f t="shared" si="1"/>
        <v>-</v>
      </c>
    </row>
    <row r="79" spans="1:6" ht="31.2" customHeight="1" x14ac:dyDescent="0.25">
      <c r="A79" s="34" t="s">
        <v>147</v>
      </c>
      <c r="B79" s="35" t="s">
        <v>32</v>
      </c>
      <c r="C79" s="36" t="s">
        <v>148</v>
      </c>
      <c r="D79" s="37">
        <v>13983000</v>
      </c>
      <c r="E79" s="37">
        <v>13983000</v>
      </c>
      <c r="F79" s="38" t="str">
        <f t="shared" si="1"/>
        <v>-</v>
      </c>
    </row>
    <row r="80" spans="1:6" ht="29.4" customHeight="1" x14ac:dyDescent="0.25">
      <c r="A80" s="34" t="s">
        <v>149</v>
      </c>
      <c r="B80" s="35" t="s">
        <v>32</v>
      </c>
      <c r="C80" s="36" t="s">
        <v>150</v>
      </c>
      <c r="D80" s="37">
        <v>13983000</v>
      </c>
      <c r="E80" s="37">
        <v>13983000</v>
      </c>
      <c r="F80" s="38" t="str">
        <f t="shared" si="1"/>
        <v>-</v>
      </c>
    </row>
    <row r="81" spans="1:6" ht="32.4" customHeight="1" x14ac:dyDescent="0.25">
      <c r="A81" s="34" t="s">
        <v>151</v>
      </c>
      <c r="B81" s="35" t="s">
        <v>32</v>
      </c>
      <c r="C81" s="36" t="s">
        <v>152</v>
      </c>
      <c r="D81" s="37">
        <v>666900</v>
      </c>
      <c r="E81" s="37">
        <v>666900</v>
      </c>
      <c r="F81" s="38" t="str">
        <f t="shared" si="1"/>
        <v>-</v>
      </c>
    </row>
    <row r="82" spans="1:6" ht="46.8" customHeight="1" x14ac:dyDescent="0.25">
      <c r="A82" s="34" t="s">
        <v>153</v>
      </c>
      <c r="B82" s="35" t="s">
        <v>32</v>
      </c>
      <c r="C82" s="36" t="s">
        <v>154</v>
      </c>
      <c r="D82" s="37">
        <v>666900</v>
      </c>
      <c r="E82" s="37">
        <v>666900</v>
      </c>
      <c r="F82" s="38" t="str">
        <f t="shared" si="1"/>
        <v>-</v>
      </c>
    </row>
    <row r="83" spans="1:6" ht="30.6" customHeight="1" x14ac:dyDescent="0.25">
      <c r="A83" s="34" t="s">
        <v>155</v>
      </c>
      <c r="B83" s="35" t="s">
        <v>32</v>
      </c>
      <c r="C83" s="36" t="s">
        <v>156</v>
      </c>
      <c r="D83" s="37">
        <v>361800</v>
      </c>
      <c r="E83" s="37">
        <v>361800</v>
      </c>
      <c r="F83" s="38" t="str">
        <f t="shared" si="1"/>
        <v>-</v>
      </c>
    </row>
    <row r="84" spans="1:6" ht="43.8" customHeight="1" x14ac:dyDescent="0.25">
      <c r="A84" s="34" t="s">
        <v>157</v>
      </c>
      <c r="B84" s="35" t="s">
        <v>32</v>
      </c>
      <c r="C84" s="36" t="s">
        <v>158</v>
      </c>
      <c r="D84" s="37">
        <v>200</v>
      </c>
      <c r="E84" s="37">
        <v>200</v>
      </c>
      <c r="F84" s="38" t="str">
        <f t="shared" si="1"/>
        <v>-</v>
      </c>
    </row>
    <row r="85" spans="1:6" ht="46.8" customHeight="1" x14ac:dyDescent="0.25">
      <c r="A85" s="34" t="s">
        <v>159</v>
      </c>
      <c r="B85" s="35" t="s">
        <v>32</v>
      </c>
      <c r="C85" s="36" t="s">
        <v>160</v>
      </c>
      <c r="D85" s="37">
        <v>200</v>
      </c>
      <c r="E85" s="37">
        <v>200</v>
      </c>
      <c r="F85" s="38" t="str">
        <f t="shared" ref="F85:F92" si="2">IF(OR(D85="-",IF(E85="-",0,E85)&gt;=IF(D85="-",0,D85)),"-",IF(D85="-",0,D85)-IF(E85="-",0,E85))</f>
        <v>-</v>
      </c>
    </row>
    <row r="86" spans="1:6" ht="51" customHeight="1" x14ac:dyDescent="0.25">
      <c r="A86" s="34" t="s">
        <v>161</v>
      </c>
      <c r="B86" s="35" t="s">
        <v>32</v>
      </c>
      <c r="C86" s="36" t="s">
        <v>162</v>
      </c>
      <c r="D86" s="37">
        <v>361600</v>
      </c>
      <c r="E86" s="37">
        <v>361600</v>
      </c>
      <c r="F86" s="38" t="str">
        <f t="shared" si="2"/>
        <v>-</v>
      </c>
    </row>
    <row r="87" spans="1:6" ht="57.6" customHeight="1" x14ac:dyDescent="0.25">
      <c r="A87" s="34" t="s">
        <v>163</v>
      </c>
      <c r="B87" s="35" t="s">
        <v>32</v>
      </c>
      <c r="C87" s="36" t="s">
        <v>164</v>
      </c>
      <c r="D87" s="37">
        <v>361600</v>
      </c>
      <c r="E87" s="37">
        <v>361600</v>
      </c>
      <c r="F87" s="38" t="str">
        <f t="shared" si="2"/>
        <v>-</v>
      </c>
    </row>
    <row r="88" spans="1:6" ht="13.8" x14ac:dyDescent="0.25">
      <c r="A88" s="34" t="s">
        <v>165</v>
      </c>
      <c r="B88" s="35" t="s">
        <v>32</v>
      </c>
      <c r="C88" s="36" t="s">
        <v>166</v>
      </c>
      <c r="D88" s="37">
        <v>2017400</v>
      </c>
      <c r="E88" s="37">
        <v>1912342.87</v>
      </c>
      <c r="F88" s="38">
        <f t="shared" si="2"/>
        <v>105057.12999999989</v>
      </c>
    </row>
    <row r="89" spans="1:6" ht="66" customHeight="1" x14ac:dyDescent="0.25">
      <c r="A89" s="34" t="s">
        <v>167</v>
      </c>
      <c r="B89" s="35" t="s">
        <v>32</v>
      </c>
      <c r="C89" s="36" t="s">
        <v>168</v>
      </c>
      <c r="D89" s="37">
        <v>38700</v>
      </c>
      <c r="E89" s="37">
        <v>38700</v>
      </c>
      <c r="F89" s="38" t="str">
        <f t="shared" si="2"/>
        <v>-</v>
      </c>
    </row>
    <row r="90" spans="1:6" ht="87" customHeight="1" x14ac:dyDescent="0.25">
      <c r="A90" s="34" t="s">
        <v>169</v>
      </c>
      <c r="B90" s="35" t="s">
        <v>32</v>
      </c>
      <c r="C90" s="36" t="s">
        <v>170</v>
      </c>
      <c r="D90" s="37">
        <v>38700</v>
      </c>
      <c r="E90" s="37">
        <v>38700</v>
      </c>
      <c r="F90" s="38" t="str">
        <f t="shared" si="2"/>
        <v>-</v>
      </c>
    </row>
    <row r="91" spans="1:6" ht="31.8" customHeight="1" x14ac:dyDescent="0.25">
      <c r="A91" s="34" t="s">
        <v>171</v>
      </c>
      <c r="B91" s="35" t="s">
        <v>32</v>
      </c>
      <c r="C91" s="36" t="s">
        <v>172</v>
      </c>
      <c r="D91" s="37">
        <v>1978700</v>
      </c>
      <c r="E91" s="37">
        <v>1873642.87</v>
      </c>
      <c r="F91" s="38">
        <f t="shared" si="2"/>
        <v>105057.12999999989</v>
      </c>
    </row>
    <row r="92" spans="1:6" ht="33.6" customHeight="1" x14ac:dyDescent="0.25">
      <c r="A92" s="34" t="s">
        <v>173</v>
      </c>
      <c r="B92" s="35" t="s">
        <v>32</v>
      </c>
      <c r="C92" s="36" t="s">
        <v>174</v>
      </c>
      <c r="D92" s="37">
        <v>1978700</v>
      </c>
      <c r="E92" s="37">
        <v>1873642.87</v>
      </c>
      <c r="F92" s="38">
        <f t="shared" si="2"/>
        <v>105057.12999999989</v>
      </c>
    </row>
    <row r="93" spans="1:6" ht="12.75" customHeight="1" x14ac:dyDescent="0.25">
      <c r="A93" s="40"/>
      <c r="B93" s="41"/>
      <c r="C93" s="41"/>
      <c r="D93" s="42"/>
      <c r="E93" s="42"/>
      <c r="F93" s="42"/>
    </row>
  </sheetData>
  <mergeCells count="12">
    <mergeCell ref="F11:F17"/>
    <mergeCell ref="E11:E17"/>
    <mergeCell ref="A10:D10"/>
    <mergeCell ref="B11:B17"/>
    <mergeCell ref="D11:D17"/>
    <mergeCell ref="C11:C17"/>
    <mergeCell ref="A11:A17"/>
    <mergeCell ref="A1:D1"/>
    <mergeCell ref="A4:D4"/>
    <mergeCell ref="A2:D2"/>
    <mergeCell ref="B6:D6"/>
    <mergeCell ref="B7:D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scale="64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0"/>
  <sheetViews>
    <sheetView showGridLines="0" workbookViewId="0">
      <selection activeCell="A88" sqref="A88"/>
    </sheetView>
  </sheetViews>
  <sheetFormatPr defaultRowHeight="12.75" customHeight="1" x14ac:dyDescent="0.25"/>
  <cols>
    <col min="1" max="1" width="45.6640625" style="1" customWidth="1"/>
    <col min="2" max="2" width="4.33203125" style="1" customWidth="1"/>
    <col min="3" max="3" width="40.6640625" style="1" customWidth="1"/>
    <col min="4" max="4" width="18.88671875" style="1" customWidth="1"/>
    <col min="5" max="6" width="18.6640625" style="1" customWidth="1"/>
    <col min="7" max="16384" width="8.88671875" style="1"/>
  </cols>
  <sheetData>
    <row r="1" spans="1:6" ht="13.8" x14ac:dyDescent="0.25"/>
    <row r="2" spans="1:6" ht="15" customHeight="1" x14ac:dyDescent="0.25">
      <c r="A2" s="92" t="s">
        <v>175</v>
      </c>
      <c r="B2" s="92"/>
      <c r="C2" s="92"/>
      <c r="D2" s="92"/>
      <c r="E2" s="2"/>
      <c r="F2" s="12" t="s">
        <v>176</v>
      </c>
    </row>
    <row r="3" spans="1:6" ht="13.5" customHeight="1" x14ac:dyDescent="0.25">
      <c r="A3" s="8"/>
      <c r="B3" s="8"/>
      <c r="C3" s="5"/>
      <c r="D3" s="12"/>
      <c r="E3" s="12"/>
      <c r="F3" s="12"/>
    </row>
    <row r="4" spans="1:6" ht="10.199999999999999" customHeight="1" x14ac:dyDescent="0.25">
      <c r="A4" s="111" t="s">
        <v>22</v>
      </c>
      <c r="B4" s="103" t="s">
        <v>23</v>
      </c>
      <c r="C4" s="109" t="s">
        <v>177</v>
      </c>
      <c r="D4" s="100" t="s">
        <v>25</v>
      </c>
      <c r="E4" s="114" t="s">
        <v>26</v>
      </c>
      <c r="F4" s="97" t="s">
        <v>27</v>
      </c>
    </row>
    <row r="5" spans="1:6" ht="5.4" customHeight="1" x14ac:dyDescent="0.25">
      <c r="A5" s="112"/>
      <c r="B5" s="104"/>
      <c r="C5" s="110"/>
      <c r="D5" s="101"/>
      <c r="E5" s="115"/>
      <c r="F5" s="98"/>
    </row>
    <row r="6" spans="1:6" ht="9.6" customHeight="1" x14ac:dyDescent="0.25">
      <c r="A6" s="112"/>
      <c r="B6" s="104"/>
      <c r="C6" s="110"/>
      <c r="D6" s="101"/>
      <c r="E6" s="115"/>
      <c r="F6" s="98"/>
    </row>
    <row r="7" spans="1:6" ht="6" customHeight="1" x14ac:dyDescent="0.25">
      <c r="A7" s="112"/>
      <c r="B7" s="104"/>
      <c r="C7" s="110"/>
      <c r="D7" s="101"/>
      <c r="E7" s="115"/>
      <c r="F7" s="98"/>
    </row>
    <row r="8" spans="1:6" ht="6.6" customHeight="1" x14ac:dyDescent="0.25">
      <c r="A8" s="112"/>
      <c r="B8" s="104"/>
      <c r="C8" s="110"/>
      <c r="D8" s="101"/>
      <c r="E8" s="115"/>
      <c r="F8" s="98"/>
    </row>
    <row r="9" spans="1:6" ht="10.95" customHeight="1" x14ac:dyDescent="0.25">
      <c r="A9" s="112"/>
      <c r="B9" s="104"/>
      <c r="C9" s="110"/>
      <c r="D9" s="101"/>
      <c r="E9" s="115"/>
      <c r="F9" s="98"/>
    </row>
    <row r="10" spans="1:6" ht="4.2" hidden="1" customHeight="1" x14ac:dyDescent="0.25">
      <c r="A10" s="112"/>
      <c r="B10" s="104"/>
      <c r="C10" s="43"/>
      <c r="D10" s="101"/>
      <c r="E10" s="44"/>
      <c r="F10" s="45"/>
    </row>
    <row r="11" spans="1:6" ht="13.2" hidden="1" customHeight="1" x14ac:dyDescent="0.25">
      <c r="A11" s="113"/>
      <c r="B11" s="105"/>
      <c r="C11" s="46"/>
      <c r="D11" s="102"/>
      <c r="E11" s="47"/>
      <c r="F11" s="48"/>
    </row>
    <row r="12" spans="1:6" ht="13.5" customHeight="1" x14ac:dyDescent="0.25">
      <c r="A12" s="18">
        <v>1</v>
      </c>
      <c r="B12" s="19">
        <v>2</v>
      </c>
      <c r="C12" s="20">
        <v>3</v>
      </c>
      <c r="D12" s="21" t="s">
        <v>28</v>
      </c>
      <c r="E12" s="49" t="s">
        <v>29</v>
      </c>
      <c r="F12" s="23" t="s">
        <v>30</v>
      </c>
    </row>
    <row r="13" spans="1:6" ht="13.8" x14ac:dyDescent="0.25">
      <c r="A13" s="50" t="s">
        <v>178</v>
      </c>
      <c r="B13" s="51" t="s">
        <v>179</v>
      </c>
      <c r="C13" s="52" t="s">
        <v>180</v>
      </c>
      <c r="D13" s="53">
        <v>32467800</v>
      </c>
      <c r="E13" s="54">
        <v>31009718.579999998</v>
      </c>
      <c r="F13" s="55">
        <f>IF(OR(D13="-",IF(E13="-",0,E13)&gt;=IF(D13="-",0,D13)),"-",IF(D13="-",0,D13)-IF(E13="-",0,E13))</f>
        <v>1458081.4200000018</v>
      </c>
    </row>
    <row r="14" spans="1:6" ht="13.8" x14ac:dyDescent="0.25">
      <c r="A14" s="56" t="s">
        <v>34</v>
      </c>
      <c r="B14" s="57"/>
      <c r="C14" s="58"/>
      <c r="D14" s="59"/>
      <c r="E14" s="60"/>
      <c r="F14" s="61"/>
    </row>
    <row r="15" spans="1:6" ht="27" customHeight="1" x14ac:dyDescent="0.25">
      <c r="A15" s="24" t="s">
        <v>181</v>
      </c>
      <c r="B15" s="62" t="s">
        <v>179</v>
      </c>
      <c r="C15" s="26" t="s">
        <v>182</v>
      </c>
      <c r="D15" s="27">
        <v>32467800</v>
      </c>
      <c r="E15" s="63">
        <v>31009718.579999998</v>
      </c>
      <c r="F15" s="64">
        <f t="shared" ref="F15:F46" si="0">IF(OR(D15="-",IF(E15="-",0,E15)&gt;=IF(D15="-",0,D15)),"-",IF(D15="-",0,D15)-IF(E15="-",0,E15))</f>
        <v>1458081.4200000018</v>
      </c>
    </row>
    <row r="16" spans="1:6" ht="13.8" x14ac:dyDescent="0.25">
      <c r="A16" s="50" t="s">
        <v>183</v>
      </c>
      <c r="B16" s="51" t="s">
        <v>179</v>
      </c>
      <c r="C16" s="52" t="s">
        <v>184</v>
      </c>
      <c r="D16" s="53">
        <v>11091700</v>
      </c>
      <c r="E16" s="54">
        <v>10419730.15</v>
      </c>
      <c r="F16" s="55">
        <f t="shared" si="0"/>
        <v>671969.84999999963</v>
      </c>
    </row>
    <row r="17" spans="1:6" ht="58.2" customHeight="1" x14ac:dyDescent="0.25">
      <c r="A17" s="50" t="s">
        <v>185</v>
      </c>
      <c r="B17" s="51" t="s">
        <v>179</v>
      </c>
      <c r="C17" s="52" t="s">
        <v>186</v>
      </c>
      <c r="D17" s="53">
        <v>10326900</v>
      </c>
      <c r="E17" s="54">
        <v>9886528.7599999998</v>
      </c>
      <c r="F17" s="55">
        <f t="shared" si="0"/>
        <v>440371.24000000022</v>
      </c>
    </row>
    <row r="18" spans="1:6" ht="72" customHeight="1" x14ac:dyDescent="0.25">
      <c r="A18" s="24" t="s">
        <v>187</v>
      </c>
      <c r="B18" s="62" t="s">
        <v>179</v>
      </c>
      <c r="C18" s="26" t="s">
        <v>188</v>
      </c>
      <c r="D18" s="27">
        <v>6610000</v>
      </c>
      <c r="E18" s="63">
        <v>6306648.3200000003</v>
      </c>
      <c r="F18" s="64">
        <f t="shared" si="0"/>
        <v>303351.6799999997</v>
      </c>
    </row>
    <row r="19" spans="1:6" ht="72" customHeight="1" x14ac:dyDescent="0.25">
      <c r="A19" s="24" t="s">
        <v>187</v>
      </c>
      <c r="B19" s="62" t="s">
        <v>179</v>
      </c>
      <c r="C19" s="26" t="s">
        <v>189</v>
      </c>
      <c r="D19" s="27">
        <v>439000</v>
      </c>
      <c r="E19" s="63">
        <v>437111</v>
      </c>
      <c r="F19" s="64">
        <f t="shared" si="0"/>
        <v>1889</v>
      </c>
    </row>
    <row r="20" spans="1:6" ht="72" customHeight="1" x14ac:dyDescent="0.25">
      <c r="A20" s="24" t="s">
        <v>187</v>
      </c>
      <c r="B20" s="62" t="s">
        <v>179</v>
      </c>
      <c r="C20" s="26" t="s">
        <v>190</v>
      </c>
      <c r="D20" s="27">
        <v>1889300</v>
      </c>
      <c r="E20" s="63">
        <v>1885845.77</v>
      </c>
      <c r="F20" s="64">
        <f t="shared" si="0"/>
        <v>3454.2299999999814</v>
      </c>
    </row>
    <row r="21" spans="1:6" ht="72" customHeight="1" x14ac:dyDescent="0.25">
      <c r="A21" s="24" t="s">
        <v>191</v>
      </c>
      <c r="B21" s="62" t="s">
        <v>179</v>
      </c>
      <c r="C21" s="26" t="s">
        <v>192</v>
      </c>
      <c r="D21" s="27">
        <v>3000</v>
      </c>
      <c r="E21" s="63">
        <v>2932</v>
      </c>
      <c r="F21" s="64">
        <f t="shared" si="0"/>
        <v>68</v>
      </c>
    </row>
    <row r="22" spans="1:6" ht="72" customHeight="1" x14ac:dyDescent="0.25">
      <c r="A22" s="24" t="s">
        <v>191</v>
      </c>
      <c r="B22" s="62" t="s">
        <v>179</v>
      </c>
      <c r="C22" s="26" t="s">
        <v>193</v>
      </c>
      <c r="D22" s="27">
        <v>1124800</v>
      </c>
      <c r="E22" s="63">
        <v>1078515.71</v>
      </c>
      <c r="F22" s="64">
        <f t="shared" si="0"/>
        <v>46284.290000000037</v>
      </c>
    </row>
    <row r="23" spans="1:6" ht="72" customHeight="1" x14ac:dyDescent="0.25">
      <c r="A23" s="24" t="s">
        <v>191</v>
      </c>
      <c r="B23" s="62" t="s">
        <v>179</v>
      </c>
      <c r="C23" s="26" t="s">
        <v>194</v>
      </c>
      <c r="D23" s="27">
        <v>203400</v>
      </c>
      <c r="E23" s="63">
        <v>152294.39000000001</v>
      </c>
      <c r="F23" s="64">
        <f t="shared" si="0"/>
        <v>51105.609999999986</v>
      </c>
    </row>
    <row r="24" spans="1:6" ht="46.2" customHeight="1" x14ac:dyDescent="0.25">
      <c r="A24" s="24" t="s">
        <v>195</v>
      </c>
      <c r="B24" s="62" t="s">
        <v>179</v>
      </c>
      <c r="C24" s="26" t="s">
        <v>196</v>
      </c>
      <c r="D24" s="27">
        <v>20000</v>
      </c>
      <c r="E24" s="63" t="s">
        <v>45</v>
      </c>
      <c r="F24" s="64">
        <f t="shared" si="0"/>
        <v>20000</v>
      </c>
    </row>
    <row r="25" spans="1:6" ht="44.4" customHeight="1" x14ac:dyDescent="0.25">
      <c r="A25" s="24" t="s">
        <v>195</v>
      </c>
      <c r="B25" s="62" t="s">
        <v>179</v>
      </c>
      <c r="C25" s="26" t="s">
        <v>197</v>
      </c>
      <c r="D25" s="27">
        <v>5000</v>
      </c>
      <c r="E25" s="63">
        <v>956</v>
      </c>
      <c r="F25" s="64">
        <f t="shared" si="0"/>
        <v>4044</v>
      </c>
    </row>
    <row r="26" spans="1:6" ht="45" customHeight="1" x14ac:dyDescent="0.25">
      <c r="A26" s="24" t="s">
        <v>195</v>
      </c>
      <c r="B26" s="62" t="s">
        <v>179</v>
      </c>
      <c r="C26" s="26" t="s">
        <v>198</v>
      </c>
      <c r="D26" s="27">
        <v>2200</v>
      </c>
      <c r="E26" s="63">
        <v>1000.57</v>
      </c>
      <c r="F26" s="64">
        <f t="shared" si="0"/>
        <v>1199.4299999999998</v>
      </c>
    </row>
    <row r="27" spans="1:6" ht="43.2" customHeight="1" x14ac:dyDescent="0.25">
      <c r="A27" s="24" t="s">
        <v>199</v>
      </c>
      <c r="B27" s="62" t="s">
        <v>179</v>
      </c>
      <c r="C27" s="26" t="s">
        <v>200</v>
      </c>
      <c r="D27" s="27">
        <v>30000</v>
      </c>
      <c r="E27" s="63">
        <v>21025</v>
      </c>
      <c r="F27" s="64">
        <f t="shared" si="0"/>
        <v>8975</v>
      </c>
    </row>
    <row r="28" spans="1:6" ht="101.4" customHeight="1" x14ac:dyDescent="0.25">
      <c r="A28" s="65" t="s">
        <v>201</v>
      </c>
      <c r="B28" s="62" t="s">
        <v>179</v>
      </c>
      <c r="C28" s="26" t="s">
        <v>202</v>
      </c>
      <c r="D28" s="27">
        <v>200</v>
      </c>
      <c r="E28" s="63">
        <v>200</v>
      </c>
      <c r="F28" s="64" t="str">
        <f t="shared" si="0"/>
        <v>-</v>
      </c>
    </row>
    <row r="29" spans="1:6" ht="13.8" x14ac:dyDescent="0.25">
      <c r="A29" s="50" t="s">
        <v>203</v>
      </c>
      <c r="B29" s="51" t="s">
        <v>179</v>
      </c>
      <c r="C29" s="52" t="s">
        <v>204</v>
      </c>
      <c r="D29" s="53">
        <v>1300</v>
      </c>
      <c r="E29" s="54" t="s">
        <v>45</v>
      </c>
      <c r="F29" s="55">
        <f t="shared" si="0"/>
        <v>1300</v>
      </c>
    </row>
    <row r="30" spans="1:6" ht="75" customHeight="1" x14ac:dyDescent="0.25">
      <c r="A30" s="24" t="s">
        <v>205</v>
      </c>
      <c r="B30" s="62" t="s">
        <v>179</v>
      </c>
      <c r="C30" s="26" t="s">
        <v>206</v>
      </c>
      <c r="D30" s="27">
        <v>1300</v>
      </c>
      <c r="E30" s="63" t="s">
        <v>45</v>
      </c>
      <c r="F30" s="64">
        <f t="shared" si="0"/>
        <v>1300</v>
      </c>
    </row>
    <row r="31" spans="1:6" ht="13.8" x14ac:dyDescent="0.25">
      <c r="A31" s="50" t="s">
        <v>207</v>
      </c>
      <c r="B31" s="51" t="s">
        <v>179</v>
      </c>
      <c r="C31" s="52" t="s">
        <v>208</v>
      </c>
      <c r="D31" s="53">
        <v>763500</v>
      </c>
      <c r="E31" s="54">
        <v>533201.39</v>
      </c>
      <c r="F31" s="55">
        <f t="shared" si="0"/>
        <v>230298.61</v>
      </c>
    </row>
    <row r="32" spans="1:6" ht="111" customHeight="1" x14ac:dyDescent="0.25">
      <c r="A32" s="65" t="s">
        <v>209</v>
      </c>
      <c r="B32" s="62" t="s">
        <v>179</v>
      </c>
      <c r="C32" s="26" t="s">
        <v>210</v>
      </c>
      <c r="D32" s="27">
        <v>2000</v>
      </c>
      <c r="E32" s="63">
        <v>2000</v>
      </c>
      <c r="F32" s="64" t="str">
        <f t="shared" si="0"/>
        <v>-</v>
      </c>
    </row>
    <row r="33" spans="1:6" ht="126" customHeight="1" x14ac:dyDescent="0.25">
      <c r="A33" s="65" t="s">
        <v>211</v>
      </c>
      <c r="B33" s="62" t="s">
        <v>179</v>
      </c>
      <c r="C33" s="26" t="s">
        <v>212</v>
      </c>
      <c r="D33" s="27">
        <v>2000</v>
      </c>
      <c r="E33" s="63">
        <v>2000</v>
      </c>
      <c r="F33" s="64" t="str">
        <f t="shared" si="0"/>
        <v>-</v>
      </c>
    </row>
    <row r="34" spans="1:6" ht="126.6" customHeight="1" x14ac:dyDescent="0.25">
      <c r="A34" s="65" t="s">
        <v>213</v>
      </c>
      <c r="B34" s="62" t="s">
        <v>179</v>
      </c>
      <c r="C34" s="26" t="s">
        <v>214</v>
      </c>
      <c r="D34" s="27">
        <v>2000</v>
      </c>
      <c r="E34" s="63">
        <v>2000</v>
      </c>
      <c r="F34" s="64" t="str">
        <f t="shared" si="0"/>
        <v>-</v>
      </c>
    </row>
    <row r="35" spans="1:6" ht="65.7" customHeight="1" x14ac:dyDescent="0.25">
      <c r="A35" s="65" t="s">
        <v>215</v>
      </c>
      <c r="B35" s="62" t="s">
        <v>179</v>
      </c>
      <c r="C35" s="26" t="s">
        <v>216</v>
      </c>
      <c r="D35" s="27">
        <v>2000</v>
      </c>
      <c r="E35" s="63">
        <v>2000</v>
      </c>
      <c r="F35" s="64" t="str">
        <f t="shared" si="0"/>
        <v>-</v>
      </c>
    </row>
    <row r="36" spans="1:6" ht="69" customHeight="1" x14ac:dyDescent="0.25">
      <c r="A36" s="24" t="s">
        <v>191</v>
      </c>
      <c r="B36" s="62" t="s">
        <v>179</v>
      </c>
      <c r="C36" s="26" t="s">
        <v>217</v>
      </c>
      <c r="D36" s="27">
        <v>210400</v>
      </c>
      <c r="E36" s="63">
        <v>210400</v>
      </c>
      <c r="F36" s="64" t="str">
        <f t="shared" si="0"/>
        <v>-</v>
      </c>
    </row>
    <row r="37" spans="1:6" ht="72" customHeight="1" x14ac:dyDescent="0.25">
      <c r="A37" s="24" t="s">
        <v>191</v>
      </c>
      <c r="B37" s="62" t="s">
        <v>179</v>
      </c>
      <c r="C37" s="26" t="s">
        <v>218</v>
      </c>
      <c r="D37" s="27">
        <v>38300</v>
      </c>
      <c r="E37" s="63">
        <v>38297.06</v>
      </c>
      <c r="F37" s="64">
        <f t="shared" si="0"/>
        <v>2.9400000000023283</v>
      </c>
    </row>
    <row r="38" spans="1:6" ht="49.2" customHeight="1" x14ac:dyDescent="0.25">
      <c r="A38" s="24" t="s">
        <v>195</v>
      </c>
      <c r="B38" s="62" t="s">
        <v>179</v>
      </c>
      <c r="C38" s="26" t="s">
        <v>219</v>
      </c>
      <c r="D38" s="27">
        <v>6000</v>
      </c>
      <c r="E38" s="63">
        <v>3724</v>
      </c>
      <c r="F38" s="64">
        <f t="shared" si="0"/>
        <v>2276</v>
      </c>
    </row>
    <row r="39" spans="1:6" ht="42" customHeight="1" x14ac:dyDescent="0.25">
      <c r="A39" s="24" t="s">
        <v>195</v>
      </c>
      <c r="B39" s="62" t="s">
        <v>179</v>
      </c>
      <c r="C39" s="26" t="s">
        <v>220</v>
      </c>
      <c r="D39" s="27">
        <v>40000</v>
      </c>
      <c r="E39" s="63">
        <v>40000</v>
      </c>
      <c r="F39" s="64" t="str">
        <f t="shared" si="0"/>
        <v>-</v>
      </c>
    </row>
    <row r="40" spans="1:6" ht="76.8" customHeight="1" x14ac:dyDescent="0.25">
      <c r="A40" s="24" t="s">
        <v>221</v>
      </c>
      <c r="B40" s="62" t="s">
        <v>179</v>
      </c>
      <c r="C40" s="26" t="s">
        <v>222</v>
      </c>
      <c r="D40" s="27">
        <v>50000</v>
      </c>
      <c r="E40" s="63">
        <v>35324.6</v>
      </c>
      <c r="F40" s="64">
        <f t="shared" si="0"/>
        <v>14675.400000000001</v>
      </c>
    </row>
    <row r="41" spans="1:6" ht="64.2" customHeight="1" x14ac:dyDescent="0.25">
      <c r="A41" s="24" t="s">
        <v>223</v>
      </c>
      <c r="B41" s="62" t="s">
        <v>179</v>
      </c>
      <c r="C41" s="26" t="s">
        <v>224</v>
      </c>
      <c r="D41" s="27">
        <v>300000</v>
      </c>
      <c r="E41" s="63">
        <v>88300</v>
      </c>
      <c r="F41" s="64">
        <f t="shared" si="0"/>
        <v>211700</v>
      </c>
    </row>
    <row r="42" spans="1:6" ht="58.8" customHeight="1" x14ac:dyDescent="0.25">
      <c r="A42" s="24" t="s">
        <v>225</v>
      </c>
      <c r="B42" s="62" t="s">
        <v>179</v>
      </c>
      <c r="C42" s="26" t="s">
        <v>226</v>
      </c>
      <c r="D42" s="27">
        <v>10000</v>
      </c>
      <c r="E42" s="63">
        <v>8504.5499999999993</v>
      </c>
      <c r="F42" s="64">
        <f t="shared" si="0"/>
        <v>1495.4500000000007</v>
      </c>
    </row>
    <row r="43" spans="1:6" ht="70.2" customHeight="1" x14ac:dyDescent="0.25">
      <c r="A43" s="24" t="s">
        <v>227</v>
      </c>
      <c r="B43" s="62" t="s">
        <v>179</v>
      </c>
      <c r="C43" s="26" t="s">
        <v>228</v>
      </c>
      <c r="D43" s="27">
        <v>2100</v>
      </c>
      <c r="E43" s="63">
        <v>2100</v>
      </c>
      <c r="F43" s="64" t="str">
        <f t="shared" si="0"/>
        <v>-</v>
      </c>
    </row>
    <row r="44" spans="1:6" ht="70.2" customHeight="1" x14ac:dyDescent="0.25">
      <c r="A44" s="24" t="s">
        <v>205</v>
      </c>
      <c r="B44" s="62" t="s">
        <v>179</v>
      </c>
      <c r="C44" s="26" t="s">
        <v>229</v>
      </c>
      <c r="D44" s="27">
        <v>98700</v>
      </c>
      <c r="E44" s="63">
        <v>98551.18</v>
      </c>
      <c r="F44" s="64">
        <f t="shared" si="0"/>
        <v>148.82000000000698</v>
      </c>
    </row>
    <row r="45" spans="1:6" ht="13.8" x14ac:dyDescent="0.25">
      <c r="A45" s="50" t="s">
        <v>230</v>
      </c>
      <c r="B45" s="51" t="s">
        <v>179</v>
      </c>
      <c r="C45" s="52" t="s">
        <v>231</v>
      </c>
      <c r="D45" s="53">
        <v>361600</v>
      </c>
      <c r="E45" s="54">
        <v>361600</v>
      </c>
      <c r="F45" s="55" t="str">
        <f t="shared" si="0"/>
        <v>-</v>
      </c>
    </row>
    <row r="46" spans="1:6" ht="13.8" x14ac:dyDescent="0.25">
      <c r="A46" s="50" t="s">
        <v>232</v>
      </c>
      <c r="B46" s="51" t="s">
        <v>179</v>
      </c>
      <c r="C46" s="52" t="s">
        <v>233</v>
      </c>
      <c r="D46" s="53">
        <v>361600</v>
      </c>
      <c r="E46" s="54">
        <v>361600</v>
      </c>
      <c r="F46" s="55" t="str">
        <f t="shared" si="0"/>
        <v>-</v>
      </c>
    </row>
    <row r="47" spans="1:6" ht="69.599999999999994" customHeight="1" x14ac:dyDescent="0.25">
      <c r="A47" s="24" t="s">
        <v>234</v>
      </c>
      <c r="B47" s="62" t="s">
        <v>179</v>
      </c>
      <c r="C47" s="26" t="s">
        <v>235</v>
      </c>
      <c r="D47" s="27">
        <v>274465.67</v>
      </c>
      <c r="E47" s="63">
        <v>274465.67</v>
      </c>
      <c r="F47" s="64" t="str">
        <f t="shared" ref="F47:F78" si="1">IF(OR(D47="-",IF(E47="-",0,E47)&gt;=IF(D47="-",0,D47)),"-",IF(D47="-",0,D47)-IF(E47="-",0,E47))</f>
        <v>-</v>
      </c>
    </row>
    <row r="48" spans="1:6" ht="65.400000000000006" customHeight="1" x14ac:dyDescent="0.25">
      <c r="A48" s="24" t="s">
        <v>234</v>
      </c>
      <c r="B48" s="62" t="s">
        <v>179</v>
      </c>
      <c r="C48" s="26" t="s">
        <v>236</v>
      </c>
      <c r="D48" s="27">
        <v>80534.33</v>
      </c>
      <c r="E48" s="63">
        <v>80534.33</v>
      </c>
      <c r="F48" s="64" t="str">
        <f t="shared" si="1"/>
        <v>-</v>
      </c>
    </row>
    <row r="49" spans="1:6" ht="69" customHeight="1" x14ac:dyDescent="0.25">
      <c r="A49" s="24" t="s">
        <v>234</v>
      </c>
      <c r="B49" s="62" t="s">
        <v>179</v>
      </c>
      <c r="C49" s="26" t="s">
        <v>237</v>
      </c>
      <c r="D49" s="27">
        <v>6600</v>
      </c>
      <c r="E49" s="63">
        <v>6600</v>
      </c>
      <c r="F49" s="64" t="str">
        <f t="shared" si="1"/>
        <v>-</v>
      </c>
    </row>
    <row r="50" spans="1:6" ht="33" customHeight="1" x14ac:dyDescent="0.25">
      <c r="A50" s="50" t="s">
        <v>238</v>
      </c>
      <c r="B50" s="51" t="s">
        <v>179</v>
      </c>
      <c r="C50" s="52" t="s">
        <v>239</v>
      </c>
      <c r="D50" s="53">
        <v>176200</v>
      </c>
      <c r="E50" s="54">
        <v>106979.4</v>
      </c>
      <c r="F50" s="55">
        <f t="shared" si="1"/>
        <v>69220.600000000006</v>
      </c>
    </row>
    <row r="51" spans="1:6" ht="42.6" customHeight="1" x14ac:dyDescent="0.25">
      <c r="A51" s="50" t="s">
        <v>240</v>
      </c>
      <c r="B51" s="51" t="s">
        <v>179</v>
      </c>
      <c r="C51" s="52" t="s">
        <v>241</v>
      </c>
      <c r="D51" s="53">
        <v>176200</v>
      </c>
      <c r="E51" s="54">
        <v>106979.4</v>
      </c>
      <c r="F51" s="55">
        <f t="shared" si="1"/>
        <v>69220.600000000006</v>
      </c>
    </row>
    <row r="52" spans="1:6" ht="97.2" customHeight="1" x14ac:dyDescent="0.25">
      <c r="A52" s="65" t="s">
        <v>242</v>
      </c>
      <c r="B52" s="62" t="s">
        <v>179</v>
      </c>
      <c r="C52" s="26" t="s">
        <v>243</v>
      </c>
      <c r="D52" s="27">
        <v>174200</v>
      </c>
      <c r="E52" s="63">
        <v>104979.4</v>
      </c>
      <c r="F52" s="64">
        <f t="shared" si="1"/>
        <v>69220.600000000006</v>
      </c>
    </row>
    <row r="53" spans="1:6" ht="112.8" customHeight="1" x14ac:dyDescent="0.25">
      <c r="A53" s="65" t="s">
        <v>244</v>
      </c>
      <c r="B53" s="62" t="s">
        <v>179</v>
      </c>
      <c r="C53" s="26" t="s">
        <v>245</v>
      </c>
      <c r="D53" s="27">
        <v>2000</v>
      </c>
      <c r="E53" s="63">
        <v>2000</v>
      </c>
      <c r="F53" s="64" t="str">
        <f t="shared" si="1"/>
        <v>-</v>
      </c>
    </row>
    <row r="54" spans="1:6" ht="17.399999999999999" customHeight="1" x14ac:dyDescent="0.25">
      <c r="A54" s="50" t="s">
        <v>246</v>
      </c>
      <c r="B54" s="51" t="s">
        <v>179</v>
      </c>
      <c r="C54" s="52" t="s">
        <v>247</v>
      </c>
      <c r="D54" s="53">
        <v>2000</v>
      </c>
      <c r="E54" s="54">
        <v>2000</v>
      </c>
      <c r="F54" s="55" t="str">
        <f t="shared" si="1"/>
        <v>-</v>
      </c>
    </row>
    <row r="55" spans="1:6" ht="31.2" customHeight="1" x14ac:dyDescent="0.25">
      <c r="A55" s="50" t="s">
        <v>248</v>
      </c>
      <c r="B55" s="51" t="s">
        <v>179</v>
      </c>
      <c r="C55" s="52" t="s">
        <v>249</v>
      </c>
      <c r="D55" s="53">
        <v>2000</v>
      </c>
      <c r="E55" s="54">
        <v>2000</v>
      </c>
      <c r="F55" s="55" t="str">
        <f t="shared" si="1"/>
        <v>-</v>
      </c>
    </row>
    <row r="56" spans="1:6" ht="102.6" customHeight="1" x14ac:dyDescent="0.25">
      <c r="A56" s="65" t="s">
        <v>250</v>
      </c>
      <c r="B56" s="62" t="s">
        <v>179</v>
      </c>
      <c r="C56" s="26" t="s">
        <v>251</v>
      </c>
      <c r="D56" s="27">
        <v>2000</v>
      </c>
      <c r="E56" s="63">
        <v>2000</v>
      </c>
      <c r="F56" s="64" t="str">
        <f t="shared" si="1"/>
        <v>-</v>
      </c>
    </row>
    <row r="57" spans="1:6" ht="13.8" x14ac:dyDescent="0.25">
      <c r="A57" s="50" t="s">
        <v>252</v>
      </c>
      <c r="B57" s="51" t="s">
        <v>179</v>
      </c>
      <c r="C57" s="52" t="s">
        <v>253</v>
      </c>
      <c r="D57" s="53">
        <v>11446900</v>
      </c>
      <c r="E57" s="54">
        <v>11072558.640000001</v>
      </c>
      <c r="F57" s="55">
        <f t="shared" si="1"/>
        <v>374341.3599999994</v>
      </c>
    </row>
    <row r="58" spans="1:6" ht="13.8" x14ac:dyDescent="0.25">
      <c r="A58" s="50" t="s">
        <v>254</v>
      </c>
      <c r="B58" s="51" t="s">
        <v>179</v>
      </c>
      <c r="C58" s="52" t="s">
        <v>255</v>
      </c>
      <c r="D58" s="53">
        <v>46500</v>
      </c>
      <c r="E58" s="54">
        <v>46463.81</v>
      </c>
      <c r="F58" s="55">
        <f t="shared" si="1"/>
        <v>36.190000000002328</v>
      </c>
    </row>
    <row r="59" spans="1:6" ht="123.6" customHeight="1" x14ac:dyDescent="0.25">
      <c r="A59" s="65" t="s">
        <v>256</v>
      </c>
      <c r="B59" s="62" t="s">
        <v>179</v>
      </c>
      <c r="C59" s="26" t="s">
        <v>257</v>
      </c>
      <c r="D59" s="27">
        <v>46500</v>
      </c>
      <c r="E59" s="63">
        <v>46463.81</v>
      </c>
      <c r="F59" s="64">
        <f t="shared" si="1"/>
        <v>36.190000000002328</v>
      </c>
    </row>
    <row r="60" spans="1:6" ht="13.8" x14ac:dyDescent="0.25">
      <c r="A60" s="50" t="s">
        <v>258</v>
      </c>
      <c r="B60" s="51" t="s">
        <v>179</v>
      </c>
      <c r="C60" s="52" t="s">
        <v>259</v>
      </c>
      <c r="D60" s="53">
        <v>11400400</v>
      </c>
      <c r="E60" s="54">
        <v>11026094.83</v>
      </c>
      <c r="F60" s="55">
        <f t="shared" si="1"/>
        <v>374305.16999999993</v>
      </c>
    </row>
    <row r="61" spans="1:6" ht="126.6" customHeight="1" x14ac:dyDescent="0.25">
      <c r="A61" s="65" t="s">
        <v>260</v>
      </c>
      <c r="B61" s="62" t="s">
        <v>179</v>
      </c>
      <c r="C61" s="26" t="s">
        <v>261</v>
      </c>
      <c r="D61" s="27">
        <v>3336800</v>
      </c>
      <c r="E61" s="63">
        <v>3324823.3</v>
      </c>
      <c r="F61" s="64">
        <f t="shared" si="1"/>
        <v>11976.700000000186</v>
      </c>
    </row>
    <row r="62" spans="1:6" ht="125.4" customHeight="1" x14ac:dyDescent="0.25">
      <c r="A62" s="65" t="s">
        <v>260</v>
      </c>
      <c r="B62" s="62" t="s">
        <v>179</v>
      </c>
      <c r="C62" s="26" t="s">
        <v>262</v>
      </c>
      <c r="D62" s="27">
        <v>630000</v>
      </c>
      <c r="E62" s="63">
        <v>598792.39</v>
      </c>
      <c r="F62" s="64">
        <f t="shared" si="1"/>
        <v>31207.609999999986</v>
      </c>
    </row>
    <row r="63" spans="1:6" ht="102" customHeight="1" x14ac:dyDescent="0.25">
      <c r="A63" s="65" t="s">
        <v>263</v>
      </c>
      <c r="B63" s="62" t="s">
        <v>179</v>
      </c>
      <c r="C63" s="26" t="s">
        <v>264</v>
      </c>
      <c r="D63" s="27">
        <v>244500</v>
      </c>
      <c r="E63" s="63">
        <v>227062.5</v>
      </c>
      <c r="F63" s="64">
        <f t="shared" si="1"/>
        <v>17437.5</v>
      </c>
    </row>
    <row r="64" spans="1:6" ht="171.6" customHeight="1" x14ac:dyDescent="0.25">
      <c r="A64" s="65" t="s">
        <v>265</v>
      </c>
      <c r="B64" s="62" t="s">
        <v>179</v>
      </c>
      <c r="C64" s="26" t="s">
        <v>266</v>
      </c>
      <c r="D64" s="27">
        <v>4648900</v>
      </c>
      <c r="E64" s="63">
        <v>4488711.8</v>
      </c>
      <c r="F64" s="64">
        <f t="shared" si="1"/>
        <v>160188.20000000019</v>
      </c>
    </row>
    <row r="65" spans="1:6" ht="75.150000000000006" customHeight="1" x14ac:dyDescent="0.25">
      <c r="A65" s="65" t="s">
        <v>267</v>
      </c>
      <c r="B65" s="62" t="s">
        <v>179</v>
      </c>
      <c r="C65" s="26" t="s">
        <v>268</v>
      </c>
      <c r="D65" s="27">
        <v>30000</v>
      </c>
      <c r="E65" s="63">
        <v>17026</v>
      </c>
      <c r="F65" s="64">
        <f t="shared" si="1"/>
        <v>12974</v>
      </c>
    </row>
    <row r="66" spans="1:6" ht="113.4" customHeight="1" x14ac:dyDescent="0.25">
      <c r="A66" s="65" t="s">
        <v>269</v>
      </c>
      <c r="B66" s="62" t="s">
        <v>179</v>
      </c>
      <c r="C66" s="26" t="s">
        <v>270</v>
      </c>
      <c r="D66" s="27">
        <v>10000</v>
      </c>
      <c r="E66" s="63">
        <v>233.6</v>
      </c>
      <c r="F66" s="64">
        <f t="shared" si="1"/>
        <v>9766.4</v>
      </c>
    </row>
    <row r="67" spans="1:6" ht="113.4" customHeight="1" x14ac:dyDescent="0.25">
      <c r="A67" s="65" t="s">
        <v>271</v>
      </c>
      <c r="B67" s="62" t="s">
        <v>179</v>
      </c>
      <c r="C67" s="26" t="s">
        <v>272</v>
      </c>
      <c r="D67" s="27">
        <v>367100</v>
      </c>
      <c r="E67" s="63">
        <v>363161.66</v>
      </c>
      <c r="F67" s="64">
        <f t="shared" si="1"/>
        <v>3938.3400000000256</v>
      </c>
    </row>
    <row r="68" spans="1:6" ht="151.80000000000001" customHeight="1" x14ac:dyDescent="0.25">
      <c r="A68" s="65" t="s">
        <v>273</v>
      </c>
      <c r="B68" s="62" t="s">
        <v>179</v>
      </c>
      <c r="C68" s="26" t="s">
        <v>274</v>
      </c>
      <c r="D68" s="27">
        <v>2011900</v>
      </c>
      <c r="E68" s="63">
        <v>1885083.58</v>
      </c>
      <c r="F68" s="64">
        <f t="shared" si="1"/>
        <v>126816.41999999993</v>
      </c>
    </row>
    <row r="69" spans="1:6" ht="103.8" customHeight="1" x14ac:dyDescent="0.25">
      <c r="A69" s="65" t="s">
        <v>275</v>
      </c>
      <c r="B69" s="62" t="s">
        <v>179</v>
      </c>
      <c r="C69" s="26" t="s">
        <v>276</v>
      </c>
      <c r="D69" s="27">
        <v>121200</v>
      </c>
      <c r="E69" s="63">
        <v>121200</v>
      </c>
      <c r="F69" s="64" t="str">
        <f t="shared" si="1"/>
        <v>-</v>
      </c>
    </row>
    <row r="70" spans="1:6" ht="13.8" x14ac:dyDescent="0.25">
      <c r="A70" s="50" t="s">
        <v>277</v>
      </c>
      <c r="B70" s="51" t="s">
        <v>179</v>
      </c>
      <c r="C70" s="52" t="s">
        <v>278</v>
      </c>
      <c r="D70" s="53">
        <v>150000</v>
      </c>
      <c r="E70" s="54">
        <v>147000</v>
      </c>
      <c r="F70" s="55">
        <f t="shared" si="1"/>
        <v>3000</v>
      </c>
    </row>
    <row r="71" spans="1:6" ht="18.75" customHeight="1" x14ac:dyDescent="0.25">
      <c r="A71" s="50" t="s">
        <v>279</v>
      </c>
      <c r="B71" s="51" t="s">
        <v>179</v>
      </c>
      <c r="C71" s="52" t="s">
        <v>280</v>
      </c>
      <c r="D71" s="53">
        <v>150000</v>
      </c>
      <c r="E71" s="54">
        <v>147000</v>
      </c>
      <c r="F71" s="55">
        <f t="shared" si="1"/>
        <v>3000</v>
      </c>
    </row>
    <row r="72" spans="1:6" ht="56.4" customHeight="1" x14ac:dyDescent="0.25">
      <c r="A72" s="65" t="s">
        <v>281</v>
      </c>
      <c r="B72" s="62" t="s">
        <v>179</v>
      </c>
      <c r="C72" s="26" t="s">
        <v>282</v>
      </c>
      <c r="D72" s="27">
        <v>150000</v>
      </c>
      <c r="E72" s="63">
        <v>147000</v>
      </c>
      <c r="F72" s="64">
        <f t="shared" si="1"/>
        <v>3000</v>
      </c>
    </row>
    <row r="73" spans="1:6" ht="13.8" x14ac:dyDescent="0.25">
      <c r="A73" s="50" t="s">
        <v>283</v>
      </c>
      <c r="B73" s="51" t="s">
        <v>179</v>
      </c>
      <c r="C73" s="52" t="s">
        <v>284</v>
      </c>
      <c r="D73" s="53">
        <v>40000</v>
      </c>
      <c r="E73" s="54">
        <v>28200</v>
      </c>
      <c r="F73" s="55">
        <f t="shared" si="1"/>
        <v>11800</v>
      </c>
    </row>
    <row r="74" spans="1:6" ht="29.4" customHeight="1" x14ac:dyDescent="0.25">
      <c r="A74" s="50" t="s">
        <v>285</v>
      </c>
      <c r="B74" s="51" t="s">
        <v>179</v>
      </c>
      <c r="C74" s="52" t="s">
        <v>286</v>
      </c>
      <c r="D74" s="53">
        <v>40000</v>
      </c>
      <c r="E74" s="54">
        <v>28200</v>
      </c>
      <c r="F74" s="55">
        <f t="shared" si="1"/>
        <v>11800</v>
      </c>
    </row>
    <row r="75" spans="1:6" ht="58.8" customHeight="1" x14ac:dyDescent="0.25">
      <c r="A75" s="24" t="s">
        <v>287</v>
      </c>
      <c r="B75" s="62" t="s">
        <v>179</v>
      </c>
      <c r="C75" s="26" t="s">
        <v>288</v>
      </c>
      <c r="D75" s="27">
        <v>40000</v>
      </c>
      <c r="E75" s="63">
        <v>28200</v>
      </c>
      <c r="F75" s="64">
        <f t="shared" si="1"/>
        <v>11800</v>
      </c>
    </row>
    <row r="76" spans="1:6" ht="13.8" x14ac:dyDescent="0.25">
      <c r="A76" s="50" t="s">
        <v>289</v>
      </c>
      <c r="B76" s="51" t="s">
        <v>179</v>
      </c>
      <c r="C76" s="52" t="s">
        <v>290</v>
      </c>
      <c r="D76" s="53">
        <v>8724200</v>
      </c>
      <c r="E76" s="54">
        <v>8424583</v>
      </c>
      <c r="F76" s="55">
        <f t="shared" si="1"/>
        <v>299617</v>
      </c>
    </row>
    <row r="77" spans="1:6" ht="13.8" x14ac:dyDescent="0.25">
      <c r="A77" s="50" t="s">
        <v>291</v>
      </c>
      <c r="B77" s="51" t="s">
        <v>179</v>
      </c>
      <c r="C77" s="52" t="s">
        <v>292</v>
      </c>
      <c r="D77" s="53">
        <v>8724200</v>
      </c>
      <c r="E77" s="54">
        <v>8424583</v>
      </c>
      <c r="F77" s="55">
        <f t="shared" si="1"/>
        <v>299617</v>
      </c>
    </row>
    <row r="78" spans="1:6" ht="82.2" customHeight="1" x14ac:dyDescent="0.25">
      <c r="A78" s="65" t="s">
        <v>293</v>
      </c>
      <c r="B78" s="62" t="s">
        <v>179</v>
      </c>
      <c r="C78" s="26" t="s">
        <v>294</v>
      </c>
      <c r="D78" s="27">
        <v>7934200</v>
      </c>
      <c r="E78" s="63">
        <v>7934200</v>
      </c>
      <c r="F78" s="64" t="str">
        <f t="shared" si="1"/>
        <v>-</v>
      </c>
    </row>
    <row r="79" spans="1:6" ht="100.2" customHeight="1" x14ac:dyDescent="0.25">
      <c r="A79" s="65" t="s">
        <v>293</v>
      </c>
      <c r="B79" s="62" t="s">
        <v>179</v>
      </c>
      <c r="C79" s="26" t="s">
        <v>295</v>
      </c>
      <c r="D79" s="27">
        <v>150400</v>
      </c>
      <c r="E79" s="63">
        <v>150383</v>
      </c>
      <c r="F79" s="64">
        <f t="shared" ref="F79:F88" si="2">IF(OR(D79="-",IF(E79="-",0,E79)&gt;=IF(D79="-",0,D79)),"-",IF(D79="-",0,D79)-IF(E79="-",0,E79))</f>
        <v>17</v>
      </c>
    </row>
    <row r="80" spans="1:6" ht="73.2" customHeight="1" x14ac:dyDescent="0.25">
      <c r="A80" s="24" t="s">
        <v>296</v>
      </c>
      <c r="B80" s="62" t="s">
        <v>179</v>
      </c>
      <c r="C80" s="26" t="s">
        <v>297</v>
      </c>
      <c r="D80" s="27">
        <v>369600</v>
      </c>
      <c r="E80" s="63">
        <v>175000</v>
      </c>
      <c r="F80" s="64">
        <f t="shared" si="2"/>
        <v>194600</v>
      </c>
    </row>
    <row r="81" spans="1:6" ht="79.2" customHeight="1" x14ac:dyDescent="0.25">
      <c r="A81" s="24" t="s">
        <v>298</v>
      </c>
      <c r="B81" s="62" t="s">
        <v>179</v>
      </c>
      <c r="C81" s="26" t="s">
        <v>299</v>
      </c>
      <c r="D81" s="27">
        <v>270000</v>
      </c>
      <c r="E81" s="63">
        <v>165000</v>
      </c>
      <c r="F81" s="64">
        <f t="shared" si="2"/>
        <v>105000</v>
      </c>
    </row>
    <row r="82" spans="1:6" ht="13.8" x14ac:dyDescent="0.25">
      <c r="A82" s="50" t="s">
        <v>300</v>
      </c>
      <c r="B82" s="51" t="s">
        <v>179</v>
      </c>
      <c r="C82" s="52" t="s">
        <v>301</v>
      </c>
      <c r="D82" s="53">
        <v>415200</v>
      </c>
      <c r="E82" s="54">
        <v>413467.68</v>
      </c>
      <c r="F82" s="55">
        <f t="shared" si="2"/>
        <v>1732.320000000007</v>
      </c>
    </row>
    <row r="83" spans="1:6" ht="13.8" x14ac:dyDescent="0.25">
      <c r="A83" s="50" t="s">
        <v>302</v>
      </c>
      <c r="B83" s="51" t="s">
        <v>179</v>
      </c>
      <c r="C83" s="52" t="s">
        <v>303</v>
      </c>
      <c r="D83" s="53">
        <v>415200</v>
      </c>
      <c r="E83" s="54">
        <v>413467.68</v>
      </c>
      <c r="F83" s="55">
        <f t="shared" si="2"/>
        <v>1732.320000000007</v>
      </c>
    </row>
    <row r="84" spans="1:6" ht="85.8" customHeight="1" x14ac:dyDescent="0.25">
      <c r="A84" s="24" t="s">
        <v>304</v>
      </c>
      <c r="B84" s="62" t="s">
        <v>179</v>
      </c>
      <c r="C84" s="26" t="s">
        <v>305</v>
      </c>
      <c r="D84" s="27">
        <v>415200</v>
      </c>
      <c r="E84" s="63">
        <v>413467.68</v>
      </c>
      <c r="F84" s="64">
        <f t="shared" si="2"/>
        <v>1732.320000000007</v>
      </c>
    </row>
    <row r="85" spans="1:6" ht="13.8" x14ac:dyDescent="0.25">
      <c r="A85" s="50" t="s">
        <v>306</v>
      </c>
      <c r="B85" s="51" t="s">
        <v>179</v>
      </c>
      <c r="C85" s="52" t="s">
        <v>307</v>
      </c>
      <c r="D85" s="53">
        <v>60000</v>
      </c>
      <c r="E85" s="54">
        <v>33599.71</v>
      </c>
      <c r="F85" s="55">
        <f t="shared" si="2"/>
        <v>26400.29</v>
      </c>
    </row>
    <row r="86" spans="1:6" ht="13.8" x14ac:dyDescent="0.25">
      <c r="A86" s="50" t="s">
        <v>308</v>
      </c>
      <c r="B86" s="51" t="s">
        <v>179</v>
      </c>
      <c r="C86" s="52" t="s">
        <v>309</v>
      </c>
      <c r="D86" s="53">
        <v>60000</v>
      </c>
      <c r="E86" s="54">
        <v>33599.71</v>
      </c>
      <c r="F86" s="55">
        <f t="shared" si="2"/>
        <v>26400.29</v>
      </c>
    </row>
    <row r="87" spans="1:6" ht="94.2" customHeight="1" x14ac:dyDescent="0.25">
      <c r="A87" s="24" t="s">
        <v>310</v>
      </c>
      <c r="B87" s="62" t="s">
        <v>179</v>
      </c>
      <c r="C87" s="26" t="s">
        <v>311</v>
      </c>
      <c r="D87" s="27">
        <v>10000</v>
      </c>
      <c r="E87" s="63">
        <v>8500</v>
      </c>
      <c r="F87" s="64">
        <f t="shared" si="2"/>
        <v>1500</v>
      </c>
    </row>
    <row r="88" spans="1:6" ht="101.4" customHeight="1" x14ac:dyDescent="0.25">
      <c r="A88" s="24" t="s">
        <v>310</v>
      </c>
      <c r="B88" s="62" t="s">
        <v>179</v>
      </c>
      <c r="C88" s="26" t="s">
        <v>312</v>
      </c>
      <c r="D88" s="27">
        <v>50000</v>
      </c>
      <c r="E88" s="63">
        <v>25099.71</v>
      </c>
      <c r="F88" s="64">
        <f t="shared" si="2"/>
        <v>24900.29</v>
      </c>
    </row>
    <row r="89" spans="1:6" ht="9" customHeight="1" x14ac:dyDescent="0.25">
      <c r="A89" s="66"/>
      <c r="B89" s="67"/>
      <c r="C89" s="68"/>
      <c r="D89" s="69"/>
      <c r="E89" s="67"/>
      <c r="F89" s="67"/>
    </row>
    <row r="90" spans="1:6" ht="13.5" customHeight="1" x14ac:dyDescent="0.25">
      <c r="A90" s="70" t="s">
        <v>313</v>
      </c>
      <c r="B90" s="71" t="s">
        <v>314</v>
      </c>
      <c r="C90" s="72" t="s">
        <v>180</v>
      </c>
      <c r="D90" s="73">
        <v>-1803200</v>
      </c>
      <c r="E90" s="73">
        <v>8506902.0700000003</v>
      </c>
      <c r="F90" s="74" t="s">
        <v>315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4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2"/>
  <sheetViews>
    <sheetView showGridLines="0" tabSelected="1" workbookViewId="0">
      <selection activeCell="E22" sqref="E22"/>
    </sheetView>
  </sheetViews>
  <sheetFormatPr defaultRowHeight="12.75" customHeight="1" x14ac:dyDescent="0.25"/>
  <cols>
    <col min="1" max="1" width="42.33203125" style="1" customWidth="1"/>
    <col min="2" max="2" width="5.5546875" style="1" customWidth="1"/>
    <col min="3" max="3" width="40.6640625" style="1" customWidth="1"/>
    <col min="4" max="6" width="18.6640625" style="1" customWidth="1"/>
    <col min="7" max="16384" width="8.88671875" style="1"/>
  </cols>
  <sheetData>
    <row r="1" spans="1:6" ht="11.1" customHeight="1" x14ac:dyDescent="0.25">
      <c r="A1" s="116" t="s">
        <v>316</v>
      </c>
      <c r="B1" s="116"/>
      <c r="C1" s="116"/>
      <c r="D1" s="116"/>
      <c r="E1" s="116"/>
      <c r="F1" s="116"/>
    </row>
    <row r="2" spans="1:6" ht="13.2" customHeight="1" x14ac:dyDescent="0.25">
      <c r="A2" s="92" t="s">
        <v>317</v>
      </c>
      <c r="B2" s="92"/>
      <c r="C2" s="92"/>
      <c r="D2" s="92"/>
      <c r="E2" s="92"/>
      <c r="F2" s="92"/>
    </row>
    <row r="3" spans="1:6" ht="9" customHeight="1" x14ac:dyDescent="0.25">
      <c r="A3" s="8"/>
      <c r="B3" s="75"/>
      <c r="C3" s="5"/>
      <c r="D3" s="12"/>
      <c r="E3" s="12"/>
      <c r="F3" s="5"/>
    </row>
    <row r="4" spans="1:6" ht="13.95" customHeight="1" x14ac:dyDescent="0.25">
      <c r="A4" s="106" t="s">
        <v>22</v>
      </c>
      <c r="B4" s="103" t="s">
        <v>23</v>
      </c>
      <c r="C4" s="109" t="s">
        <v>318</v>
      </c>
      <c r="D4" s="100" t="s">
        <v>25</v>
      </c>
      <c r="E4" s="100" t="s">
        <v>26</v>
      </c>
      <c r="F4" s="97" t="s">
        <v>27</v>
      </c>
    </row>
    <row r="5" spans="1:6" ht="4.95" customHeight="1" x14ac:dyDescent="0.25">
      <c r="A5" s="107"/>
      <c r="B5" s="104"/>
      <c r="C5" s="110"/>
      <c r="D5" s="101"/>
      <c r="E5" s="101"/>
      <c r="F5" s="98"/>
    </row>
    <row r="6" spans="1:6" ht="6" customHeight="1" x14ac:dyDescent="0.25">
      <c r="A6" s="107"/>
      <c r="B6" s="104"/>
      <c r="C6" s="110"/>
      <c r="D6" s="101"/>
      <c r="E6" s="101"/>
      <c r="F6" s="98"/>
    </row>
    <row r="7" spans="1:6" ht="4.95" customHeight="1" x14ac:dyDescent="0.25">
      <c r="A7" s="107"/>
      <c r="B7" s="104"/>
      <c r="C7" s="110"/>
      <c r="D7" s="101"/>
      <c r="E7" s="101"/>
      <c r="F7" s="98"/>
    </row>
    <row r="8" spans="1:6" ht="6" customHeight="1" x14ac:dyDescent="0.25">
      <c r="A8" s="107"/>
      <c r="B8" s="104"/>
      <c r="C8" s="110"/>
      <c r="D8" s="101"/>
      <c r="E8" s="101"/>
      <c r="F8" s="98"/>
    </row>
    <row r="9" spans="1:6" ht="6" customHeight="1" x14ac:dyDescent="0.25">
      <c r="A9" s="107"/>
      <c r="B9" s="104"/>
      <c r="C9" s="110"/>
      <c r="D9" s="101"/>
      <c r="E9" s="101"/>
      <c r="F9" s="98"/>
    </row>
    <row r="10" spans="1:6" ht="18" customHeight="1" x14ac:dyDescent="0.25">
      <c r="A10" s="108"/>
      <c r="B10" s="105"/>
      <c r="C10" s="117"/>
      <c r="D10" s="102"/>
      <c r="E10" s="102"/>
      <c r="F10" s="99"/>
    </row>
    <row r="11" spans="1:6" ht="13.5" customHeight="1" x14ac:dyDescent="0.25">
      <c r="A11" s="18">
        <v>1</v>
      </c>
      <c r="B11" s="19">
        <v>2</v>
      </c>
      <c r="C11" s="20">
        <v>3</v>
      </c>
      <c r="D11" s="21" t="s">
        <v>28</v>
      </c>
      <c r="E11" s="49" t="s">
        <v>29</v>
      </c>
      <c r="F11" s="23" t="s">
        <v>30</v>
      </c>
    </row>
    <row r="12" spans="1:6" ht="31.2" customHeight="1" x14ac:dyDescent="0.25">
      <c r="A12" s="76" t="s">
        <v>319</v>
      </c>
      <c r="B12" s="77" t="s">
        <v>320</v>
      </c>
      <c r="C12" s="78" t="s">
        <v>180</v>
      </c>
      <c r="D12" s="79">
        <v>1803200</v>
      </c>
      <c r="E12" s="79">
        <v>-8506902.0700000003</v>
      </c>
      <c r="F12" s="80">
        <v>10310102.07</v>
      </c>
    </row>
    <row r="13" spans="1:6" ht="13.8" x14ac:dyDescent="0.25">
      <c r="A13" s="81" t="s">
        <v>34</v>
      </c>
      <c r="B13" s="82"/>
      <c r="C13" s="83"/>
      <c r="D13" s="84"/>
      <c r="E13" s="84"/>
      <c r="F13" s="85"/>
    </row>
    <row r="14" spans="1:6" ht="29.4" customHeight="1" x14ac:dyDescent="0.25">
      <c r="A14" s="50" t="s">
        <v>321</v>
      </c>
      <c r="B14" s="86" t="s">
        <v>322</v>
      </c>
      <c r="C14" s="87" t="s">
        <v>180</v>
      </c>
      <c r="D14" s="53" t="s">
        <v>45</v>
      </c>
      <c r="E14" s="53" t="s">
        <v>45</v>
      </c>
      <c r="F14" s="55" t="s">
        <v>45</v>
      </c>
    </row>
    <row r="15" spans="1:6" ht="13.8" x14ac:dyDescent="0.25">
      <c r="A15" s="81" t="s">
        <v>323</v>
      </c>
      <c r="B15" s="82"/>
      <c r="C15" s="83"/>
      <c r="D15" s="84"/>
      <c r="E15" s="84"/>
      <c r="F15" s="85"/>
    </row>
    <row r="16" spans="1:6" ht="27.6" x14ac:dyDescent="0.25">
      <c r="A16" s="50" t="s">
        <v>324</v>
      </c>
      <c r="B16" s="86" t="s">
        <v>325</v>
      </c>
      <c r="C16" s="87" t="s">
        <v>180</v>
      </c>
      <c r="D16" s="53" t="s">
        <v>45</v>
      </c>
      <c r="E16" s="53" t="s">
        <v>45</v>
      </c>
      <c r="F16" s="55" t="s">
        <v>45</v>
      </c>
    </row>
    <row r="17" spans="1:6" ht="13.8" x14ac:dyDescent="0.25">
      <c r="A17" s="81" t="s">
        <v>323</v>
      </c>
      <c r="B17" s="82"/>
      <c r="C17" s="83"/>
      <c r="D17" s="84"/>
      <c r="E17" s="84"/>
      <c r="F17" s="85"/>
    </row>
    <row r="18" spans="1:6" ht="13.8" x14ac:dyDescent="0.25">
      <c r="A18" s="76" t="s">
        <v>326</v>
      </c>
      <c r="B18" s="77" t="s">
        <v>327</v>
      </c>
      <c r="C18" s="78" t="s">
        <v>328</v>
      </c>
      <c r="D18" s="79">
        <v>1803200</v>
      </c>
      <c r="E18" s="79">
        <v>-8506902.0700000003</v>
      </c>
      <c r="F18" s="80">
        <v>10310102.07</v>
      </c>
    </row>
    <row r="19" spans="1:6" ht="31.2" customHeight="1" x14ac:dyDescent="0.25">
      <c r="A19" s="76" t="s">
        <v>329</v>
      </c>
      <c r="B19" s="77" t="s">
        <v>327</v>
      </c>
      <c r="C19" s="78" t="s">
        <v>330</v>
      </c>
      <c r="D19" s="79">
        <v>1803200</v>
      </c>
      <c r="E19" s="79">
        <f>E20+E22</f>
        <v>-8506902.0700000003</v>
      </c>
      <c r="F19" s="80">
        <v>10310102.07</v>
      </c>
    </row>
    <row r="20" spans="1:6" ht="13.8" x14ac:dyDescent="0.25">
      <c r="A20" s="76" t="s">
        <v>331</v>
      </c>
      <c r="B20" s="77" t="s">
        <v>332</v>
      </c>
      <c r="C20" s="78" t="s">
        <v>333</v>
      </c>
      <c r="D20" s="79">
        <v>-30664600</v>
      </c>
      <c r="E20" s="79">
        <f>E21</f>
        <v>-39586220.460000001</v>
      </c>
      <c r="F20" s="80" t="s">
        <v>315</v>
      </c>
    </row>
    <row r="21" spans="1:6" ht="31.8" customHeight="1" x14ac:dyDescent="0.25">
      <c r="A21" s="24" t="s">
        <v>334</v>
      </c>
      <c r="B21" s="25" t="s">
        <v>332</v>
      </c>
      <c r="C21" s="88" t="s">
        <v>335</v>
      </c>
      <c r="D21" s="27">
        <v>-30664600</v>
      </c>
      <c r="E21" s="27">
        <v>-39586220.460000001</v>
      </c>
      <c r="F21" s="64" t="s">
        <v>315</v>
      </c>
    </row>
    <row r="22" spans="1:6" ht="13.8" x14ac:dyDescent="0.25">
      <c r="A22" s="76" t="s">
        <v>336</v>
      </c>
      <c r="B22" s="77" t="s">
        <v>337</v>
      </c>
      <c r="C22" s="78" t="s">
        <v>338</v>
      </c>
      <c r="D22" s="79">
        <v>32467800</v>
      </c>
      <c r="E22" s="79">
        <f>E23</f>
        <v>31079318.390000001</v>
      </c>
      <c r="F22" s="80" t="s">
        <v>315</v>
      </c>
    </row>
    <row r="23" spans="1:6" ht="27" customHeight="1" x14ac:dyDescent="0.25">
      <c r="A23" s="24" t="s">
        <v>339</v>
      </c>
      <c r="B23" s="25" t="s">
        <v>337</v>
      </c>
      <c r="C23" s="88" t="s">
        <v>340</v>
      </c>
      <c r="D23" s="27">
        <v>32467800</v>
      </c>
      <c r="E23" s="27">
        <v>31079318.390000001</v>
      </c>
      <c r="F23" s="64" t="s">
        <v>315</v>
      </c>
    </row>
    <row r="24" spans="1:6" ht="12.75" customHeight="1" x14ac:dyDescent="0.25">
      <c r="A24" s="40"/>
      <c r="B24" s="41"/>
      <c r="C24" s="89"/>
      <c r="D24" s="90"/>
      <c r="E24" s="90"/>
      <c r="F24" s="91"/>
    </row>
    <row r="26" spans="1:6" ht="12.75" customHeight="1" x14ac:dyDescent="0.3">
      <c r="A26" s="4" t="s">
        <v>357</v>
      </c>
      <c r="B26" s="4"/>
      <c r="C26" s="4"/>
      <c r="D26" s="4"/>
    </row>
    <row r="27" spans="1:6" ht="12.75" customHeight="1" x14ac:dyDescent="0.3">
      <c r="A27" s="4"/>
      <c r="B27" s="4"/>
      <c r="C27" s="4"/>
      <c r="D27" s="4"/>
    </row>
    <row r="28" spans="1:6" ht="12.75" customHeight="1" x14ac:dyDescent="0.3">
      <c r="A28" s="4" t="s">
        <v>358</v>
      </c>
      <c r="B28" s="4"/>
      <c r="C28" s="4" t="s">
        <v>359</v>
      </c>
      <c r="D28" s="4"/>
    </row>
    <row r="29" spans="1:6" ht="12.75" customHeight="1" x14ac:dyDescent="0.3">
      <c r="A29" s="4"/>
      <c r="B29" s="4"/>
      <c r="C29" s="4"/>
      <c r="D29" s="4"/>
    </row>
    <row r="30" spans="1:6" ht="12.75" customHeight="1" x14ac:dyDescent="0.3">
      <c r="A30" s="4" t="s">
        <v>360</v>
      </c>
      <c r="B30" s="4"/>
      <c r="C30" s="4" t="s">
        <v>361</v>
      </c>
      <c r="D30" s="4"/>
    </row>
    <row r="31" spans="1:6" ht="12.75" customHeight="1" x14ac:dyDescent="0.3">
      <c r="A31" s="4" t="s">
        <v>362</v>
      </c>
      <c r="B31" s="4"/>
      <c r="C31" s="4"/>
      <c r="D31" s="4"/>
    </row>
    <row r="32" spans="1:6" ht="12.75" customHeight="1" x14ac:dyDescent="0.3">
      <c r="A32" s="4" t="s">
        <v>363</v>
      </c>
      <c r="B32" s="4"/>
      <c r="C32" s="4"/>
      <c r="D32" s="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90:F90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5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4.4" x14ac:dyDescent="0.3"/>
  <sheetData>
    <row r="1" spans="1:2" x14ac:dyDescent="0.3">
      <c r="A1" t="s">
        <v>341</v>
      </c>
      <c r="B1" t="s">
        <v>342</v>
      </c>
    </row>
    <row r="2" spans="1:2" x14ac:dyDescent="0.3">
      <c r="A2" t="s">
        <v>343</v>
      </c>
      <c r="B2" t="s">
        <v>344</v>
      </c>
    </row>
    <row r="3" spans="1:2" x14ac:dyDescent="0.3">
      <c r="A3" t="s">
        <v>345</v>
      </c>
      <c r="B3" t="s">
        <v>7</v>
      </c>
    </row>
    <row r="4" spans="1:2" x14ac:dyDescent="0.3">
      <c r="A4" t="s">
        <v>346</v>
      </c>
      <c r="B4" t="s">
        <v>347</v>
      </c>
    </row>
    <row r="5" spans="1:2" x14ac:dyDescent="0.3">
      <c r="A5" t="s">
        <v>348</v>
      </c>
      <c r="B5" t="s">
        <v>349</v>
      </c>
    </row>
    <row r="6" spans="1:2" x14ac:dyDescent="0.3">
      <c r="A6" t="s">
        <v>350</v>
      </c>
      <c r="B6" t="s">
        <v>342</v>
      </c>
    </row>
    <row r="7" spans="1:2" x14ac:dyDescent="0.3">
      <c r="A7" t="s">
        <v>351</v>
      </c>
      <c r="B7" t="s">
        <v>0</v>
      </c>
    </row>
    <row r="8" spans="1:2" x14ac:dyDescent="0.3">
      <c r="A8" t="s">
        <v>352</v>
      </c>
      <c r="B8" t="s">
        <v>0</v>
      </c>
    </row>
    <row r="9" spans="1:2" x14ac:dyDescent="0.3">
      <c r="A9" t="s">
        <v>353</v>
      </c>
      <c r="B9" t="s">
        <v>354</v>
      </c>
    </row>
    <row r="10" spans="1:2" x14ac:dyDescent="0.3">
      <c r="A10" t="s">
        <v>355</v>
      </c>
      <c r="B10" t="s">
        <v>19</v>
      </c>
    </row>
    <row r="11" spans="1:2" x14ac:dyDescent="0.3">
      <c r="A11" t="s">
        <v>356</v>
      </c>
      <c r="B11" t="s">
        <v>349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28</vt:i4>
      </vt:variant>
    </vt:vector>
  </HeadingPairs>
  <TitlesOfParts>
    <vt:vector size="32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rep:2.56.0.298 (p6)</dc:description>
  <cp:lastModifiedBy>Елена</cp:lastModifiedBy>
  <cp:lastPrinted>2025-01-11T07:14:27Z</cp:lastPrinted>
  <dcterms:created xsi:type="dcterms:W3CDTF">2025-01-10T12:44:59Z</dcterms:created>
  <dcterms:modified xsi:type="dcterms:W3CDTF">2025-01-11T07:16:09Z</dcterms:modified>
</cp:coreProperties>
</file>