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0" i="3" l="1"/>
  <c r="E22" i="3"/>
  <c r="E19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<sst xmlns="http://schemas.openxmlformats.org/spreadsheetml/2006/main" count="588" uniqueCount="362">
  <si>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</si>
  <si>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</si>
  <si>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</si>
  <si>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</si>
  <si>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</si>
  <si>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</si>
  <si>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</si>
  <si>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</si>
  <si>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</si>
  <si>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</si>
  <si>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</si>
  <si>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</si>
  <si>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</si>
  <si>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</si>
  <si>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</si>
  <si>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</si>
  <si>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</si>
  <si>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</si>
  <si>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</si>
  <si>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</si>
  <si>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</si>
  <si>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</si>
  <si>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</si>
  <si>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</si>
  <si>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</si>
  <si>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</si>
  <si>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</si>
  <si>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</si>
  <si>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</si>
  <si>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</si>
  <si>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</si>
  <si>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</si>
  <si>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</si>
  <si>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</si>
  <si>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</si>
  <si>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</si>
  <si>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</si>
  <si>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</si>
  <si>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</si>
  <si>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</si>
  <si>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</si>
  <si>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</si>
  <si>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</si>
  <si>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</si>
  <si>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</si>
  <si>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</si>
  <si>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</si>
  <si>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</si>
  <si>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</si>
  <si>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</si>
  <si>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</si>
  <si>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</si>
  <si>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</si>
  <si>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</si>
  <si>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</si>
  <si>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</si>
  <si>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</si>
  <si>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</si>
  <si>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</si>
  <si>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</si>
  <si>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</si>
  <si>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</si>
  <si>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</si>
  <si>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</si>
  <si>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</si>
  <si>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</si>
  <si>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</si>
  <si>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</si>
  <si>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</si>
  <si>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</si>
  <si>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</si>
  <si>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</si>
  <si>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</si>
  <si>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</si>
  <si>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</si>
  <si>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</si>
  <si>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</si>
  <si>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</si>
  <si>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</si>
  <si>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</si>
  <si>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</si>
  <si>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</si>
  <si>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</si>
  <si>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</si>
  <si>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</si>
  <si>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</si>
  <si>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</si>
  <si>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</si>
  <si>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</si>
  <si>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</si>
  <si>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</si>
  <si>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</si>
  <si>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</si>
  <si>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</si>
  <si>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</si>
  <si>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</si>
  <si>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</si>
  <si>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</si>
  <si>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</si>
  <si>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</si>
  <si>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</si>
  <si>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</si>
  <si>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</si>
  <si>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</si>
  <si>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</si>
  <si>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</si>
  <si>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</si>
  <si>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</si>
  <si>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</si>
  <si>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</si>
  <si>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</si>
  <si>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</si>
  <si>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</si>
  <si>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</si>
  <si>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</si>
  <si>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</si>
  <si>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</si>
  <si>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</si>
  <si>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</si>
  <si>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</si>
  <si>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</si>
  <si>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</si>
  <si>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</si>
  <si>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</si>
  <si>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</si>
  <si>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</si>
  <si>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</si>
  <si>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</si>
  <si>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</si>
  <si>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</si>
  <si>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</si>
  <si>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</si>
  <si>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</si>
  <si>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</si>
  <si>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</si>
  <si>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</si>
  <si>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</si>
  <si>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</si>
  <si>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</si>
  <si>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</si>
  <si>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</si>
  <si>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</si>
  <si>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</si>
  <si>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</si>
  <si>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</si>
  <si>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</si>
  <si>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</si>
  <si>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</si>
  <si>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</si>
  <si>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</si>
  <si>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</si>
  <si>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</si>
  <si>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</si>
  <si>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</si>
  <si>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</si>
  <si>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</si>
  <si>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</si>
  <si>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</si>
  <si>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</si>
  <si>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</si>
  <si>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</si>
  <si>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</si>
  <si>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</si>
  <si>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</si>
  <si>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</si>
  <si>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</si>
  <si>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</si>
  <si>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</si>
  <si>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</si>
  <si>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</si>
  <si>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</si>
  <si>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</si>
  <si>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</si>
  <si>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</si>
  <si>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</si>
  <si>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</si>
  <si>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</si>
  <si>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</si>
  <si>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</si>
  <si>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</si>
  <si>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</si>
  <si>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</si>
  <si>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</si>
  <si>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</si>
  <si>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</si>
  <si>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</si>
  <si>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</si>
  <si>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</si>
  <si>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</si>
  <si>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</si>
  <si>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</si>
  <si>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</si>
  <si>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</si>
  <si>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</si>
  <si>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</si>
  <si>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</si>
  <si>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</si>
  <si>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</si>
  <si>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</si>
  <si>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</si>
  <si>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</si>
  <si>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</si>
  <si>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</si>
  <si>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</si>
  <si>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951 0104 9990021010 122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</si>
  <si>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</si>
  <si>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</si>
  <si>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</si>
  <si>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</si>
  <si>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</si>
  <si>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</si>
  <si>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</si>
  <si>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</si>
  <si>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</si>
  <si>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</si>
  <si>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</si>
  <si>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</si>
  <si>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</si>
  <si>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</si>
  <si>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</si>
  <si>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</si>
  <si>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</si>
  <si>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</si>
  <si>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</si>
  <si>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</si>
  <si>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</si>
  <si>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</si>
  <si>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</si>
  <si>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</si>
  <si>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 xml:space="preserve">951 0113 9990090100 244 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</si>
  <si>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</si>
  <si>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</si>
  <si>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</si>
  <si>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</si>
  <si>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</si>
  <si>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</si>
  <si>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</si>
  <si>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</si>
  <si>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</si>
  <si>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</si>
  <si>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</si>
  <si>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</si>
  <si>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</si>
  <si>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</si>
  <si>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</si>
  <si>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</si>
  <si>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</si>
  <si>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</si>
  <si>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</si>
  <si>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</si>
  <si>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</si>
  <si>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</si>
  <si>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</si>
  <si>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</si>
  <si>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</si>
  <si>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</si>
  <si>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</si>
  <si>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</si>
  <si>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</si>
  <si>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</si>
  <si>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</si>
  <si>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</si>
  <si>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</si>
  <si>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</si>
  <si>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</si>
  <si>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</si>
  <si>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</si>
  <si>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</si>
  <si>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</si>
  <si>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</si>
  <si>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</si>
  <si>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</si>
  <si>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</si>
  <si>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</si>
  <si>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</si>
  <si>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</si>
  <si>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</si>
  <si>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</si>
  <si>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</si>
  <si>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</si>
  <si>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</si>
  <si>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</si>
  <si>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</si>
  <si>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</si>
  <si>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</si>
  <si>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</si>
  <si>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</si>
  <si>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</si>
  <si>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</si>
  <si>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</si>
  <si>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</si>
  <si>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</si>
  <si>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</si>
  <si>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951 0801 0410000590 243 </t>
  </si>
  <si>
    <t xml:space="preserve">951 0801 0410000590 611 </t>
  </si>
  <si>
    <t>Реализация направления расходов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</si>
  <si>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951 0801 0410099990 244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</si>
  <si>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</si>
  <si>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</si>
  <si>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</si>
  <si>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</si>
  <si>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</si>
  <si>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</si>
  <si>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</si>
  <si>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</si>
  <si>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</si>
  <si>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</si>
  <si>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</si>
  <si>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</si>
  <si>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</si>
  <si>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</si>
  <si>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</si>
  <si>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</si>
  <si>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</si>
  <si>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</si>
  <si>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</si>
  <si>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</si>
  <si>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</si>
  <si>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</si>
  <si>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</si>
  <si>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</si>
  <si>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</si>
  <si>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</si>
  <si>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</si>
  <si>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</si>
  <si>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</si>
  <si>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</si>
  <si>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</si>
  <si>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</si>
  <si>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</si>
  <si>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</si>
  <si>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</si>
  <si>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</si>
  <si>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</si>
  <si>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</si>
  <si>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</si>
  <si>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</si>
  <si>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</si>
  <si>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</si>
  <si>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</si>
  <si>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</si>
  <si>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</si>
  <si>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</si>
  <si>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</si>
  <si>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</si>
  <si>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</si>
  <si>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</si>
  <si>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</si>
  <si>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</si>
  <si>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</si>
  <si>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</si>
  <si>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</si>
  <si>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</si>
  <si>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</si>
  <si>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</si>
  <si>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</si>
  <si>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</si>
  <si>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</si>
  <si>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</si>
  <si>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</si>
  <si>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</si>
  <si>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23.01.2024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</si>
</sst>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wrapText="1"/>
    </xf>
    <xf numFmtId="4" fontId="1" fillId="0" borderId="32" xfId="0" applyNumberFormat="1" applyFont="1" applyBorder="1" applyAlignment="1" applyProtection="1">
      <alignment horizontal="right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3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E95" sqref="E95"/>
    </sheetView>
  </sheetViews>
  <sheetFormatPr defaultRowHeight="12.75" customHeight="1" x14ac:dyDescent="0.25"/>
  <cols>
    <col min="1" max="1" width="43.7109375" style="3" customWidth="1"/>
    <col min="2" max="2" width="6.140625" style="3" customWidth="1"/>
    <col min="3" max="3" width="40.7109375" style="3" customWidth="1"/>
    <col min="4" max="4" width="21" style="3" customWidth="1"/>
    <col min="5" max="6" width="18.7109375" style="3" customWidth="1"/>
    <col min="7" max="16384" width="9.140625" style="3"/>
  </cols>
  <sheetData>
    <row r="1" spans="1:6" ht="15.75" x14ac:dyDescent="0.25">
      <c r="A1" s="81"/>
      <c r="B1" s="81"/>
      <c r="C1" s="81"/>
      <c r="D1" s="81"/>
      <c r="E1" s="2"/>
      <c r="F1" s="2"/>
    </row>
    <row r="2" spans="1:6" ht="16.7" customHeight="1" x14ac:dyDescent="0.25">
      <c r="A2" s="81" t="s">
        <v>0</v>
      </c>
      <c r="B2" s="81"/>
      <c r="C2" s="81"/>
      <c r="D2" s="81"/>
      <c r="E2" s="4"/>
      <c r="F2" s="5" t="s">
        <v>1</v>
      </c>
    </row>
    <row r="3" spans="1:6" ht="15.75" x14ac:dyDescent="0.25">
      <c r="A3" s="6"/>
      <c r="B3" s="6"/>
      <c r="C3" s="6"/>
      <c r="D3" s="6"/>
      <c r="E3" s="7" t="s">
        <v>2</v>
      </c>
      <c r="F3" s="8" t="s">
        <v>3</v>
      </c>
    </row>
    <row r="4" spans="1:6" ht="15.75" x14ac:dyDescent="0.25">
      <c r="A4" s="81" t="s">
        <v>5</v>
      </c>
      <c r="B4" s="81"/>
      <c r="C4" s="81"/>
      <c r="D4" s="81"/>
      <c r="E4" s="4" t="s">
        <v>4</v>
      </c>
      <c r="F4" s="9" t="s">
        <v>6</v>
      </c>
    </row>
    <row r="5" spans="1:6" ht="15.75" x14ac:dyDescent="0.25">
      <c r="A5" s="10"/>
      <c r="B5" s="10"/>
      <c r="C5" s="10"/>
      <c r="D5" s="10"/>
      <c r="E5" s="4" t="s">
        <v>7</v>
      </c>
      <c r="F5" s="11" t="s">
        <v>18</v>
      </c>
    </row>
    <row r="6" spans="1:6" ht="15.75" x14ac:dyDescent="0.25">
      <c r="A6" s="6" t="s">
        <v>8</v>
      </c>
      <c r="B6" s="82" t="s">
        <v>15</v>
      </c>
      <c r="C6" s="83"/>
      <c r="D6" s="83"/>
      <c r="E6" s="4" t="s">
        <v>9</v>
      </c>
      <c r="F6" s="11" t="s">
        <v>19</v>
      </c>
    </row>
    <row r="7" spans="1:6" ht="15.75" x14ac:dyDescent="0.25">
      <c r="A7" s="6" t="s">
        <v>10</v>
      </c>
      <c r="B7" s="84" t="s">
        <v>16</v>
      </c>
      <c r="C7" s="84"/>
      <c r="D7" s="84"/>
      <c r="E7" s="4" t="s">
        <v>11</v>
      </c>
      <c r="F7" s="12" t="s">
        <v>20</v>
      </c>
    </row>
    <row r="8" spans="1:6" ht="15.75" x14ac:dyDescent="0.25">
      <c r="A8" s="6" t="s">
        <v>12</v>
      </c>
      <c r="B8" s="6"/>
      <c r="C8" s="6"/>
      <c r="D8" s="10"/>
      <c r="E8" s="4"/>
      <c r="F8" s="13"/>
    </row>
    <row r="9" spans="1:6" ht="15.75" x14ac:dyDescent="0.25">
      <c r="A9" s="6" t="s">
        <v>17</v>
      </c>
      <c r="B9" s="6"/>
      <c r="C9" s="14"/>
      <c r="D9" s="10"/>
      <c r="E9" s="4" t="s">
        <v>13</v>
      </c>
      <c r="F9" s="15" t="s">
        <v>14</v>
      </c>
    </row>
    <row r="10" spans="1:6" ht="20.25" customHeight="1" x14ac:dyDescent="0.25">
      <c r="A10" s="81" t="s">
        <v>21</v>
      </c>
      <c r="B10" s="81"/>
      <c r="C10" s="81"/>
      <c r="D10" s="81"/>
      <c r="E10" s="1"/>
      <c r="F10" s="2"/>
    </row>
    <row r="11" spans="1:6" ht="4.1500000000000004" customHeight="1" x14ac:dyDescent="0.25">
      <c r="A11" s="91" t="s">
        <v>22</v>
      </c>
      <c r="B11" s="85" t="s">
        <v>23</v>
      </c>
      <c r="C11" s="85" t="s">
        <v>24</v>
      </c>
      <c r="D11" s="88" t="s">
        <v>25</v>
      </c>
      <c r="E11" s="88" t="s">
        <v>26</v>
      </c>
      <c r="F11" s="94" t="s">
        <v>27</v>
      </c>
    </row>
    <row r="12" spans="1:6" ht="3.6" customHeight="1" x14ac:dyDescent="0.25">
      <c r="A12" s="92"/>
      <c r="B12" s="86"/>
      <c r="C12" s="86"/>
      <c r="D12" s="89"/>
      <c r="E12" s="89"/>
      <c r="F12" s="95"/>
    </row>
    <row r="13" spans="1:6" ht="3" customHeight="1" x14ac:dyDescent="0.25">
      <c r="A13" s="92"/>
      <c r="B13" s="86"/>
      <c r="C13" s="86"/>
      <c r="D13" s="89"/>
      <c r="E13" s="89"/>
      <c r="F13" s="95"/>
    </row>
    <row r="14" spans="1:6" ht="3" customHeight="1" x14ac:dyDescent="0.25">
      <c r="A14" s="92"/>
      <c r="B14" s="86"/>
      <c r="C14" s="86"/>
      <c r="D14" s="89"/>
      <c r="E14" s="89"/>
      <c r="F14" s="95"/>
    </row>
    <row r="15" spans="1:6" ht="3" customHeight="1" x14ac:dyDescent="0.25">
      <c r="A15" s="92"/>
      <c r="B15" s="86"/>
      <c r="C15" s="86"/>
      <c r="D15" s="89"/>
      <c r="E15" s="89"/>
      <c r="F15" s="95"/>
    </row>
    <row r="16" spans="1:6" ht="3" customHeight="1" x14ac:dyDescent="0.25">
      <c r="A16" s="92"/>
      <c r="B16" s="86"/>
      <c r="C16" s="86"/>
      <c r="D16" s="89"/>
      <c r="E16" s="89"/>
      <c r="F16" s="95"/>
    </row>
    <row r="17" spans="1:6" ht="23.45" customHeight="1" x14ac:dyDescent="0.25">
      <c r="A17" s="93"/>
      <c r="B17" s="87"/>
      <c r="C17" s="87"/>
      <c r="D17" s="90"/>
      <c r="E17" s="90"/>
      <c r="F17" s="96"/>
    </row>
    <row r="18" spans="1:6" ht="12.6" customHeight="1" x14ac:dyDescent="0.25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5.75" x14ac:dyDescent="0.25">
      <c r="A19" s="22" t="s">
        <v>31</v>
      </c>
      <c r="B19" s="23" t="s">
        <v>32</v>
      </c>
      <c r="C19" s="24" t="s">
        <v>33</v>
      </c>
      <c r="D19" s="25">
        <v>21195400</v>
      </c>
      <c r="E19" s="26">
        <v>22135206.079999998</v>
      </c>
      <c r="F19" s="25" t="str">
        <f>IF(OR(D19="-",IF(E19="-",0,E19)&gt;=IF(D19="-",0,D19)),"-",IF(D19="-",0,D19)-IF(E19="-",0,E19))</f>
        <v>-</v>
      </c>
    </row>
    <row r="20" spans="1:6" ht="15.75" x14ac:dyDescent="0.25">
      <c r="A20" s="27" t="s">
        <v>34</v>
      </c>
      <c r="B20" s="28"/>
      <c r="C20" s="29"/>
      <c r="D20" s="30"/>
      <c r="E20" s="30"/>
      <c r="F20" s="31"/>
    </row>
    <row r="21" spans="1:6" ht="31.5" x14ac:dyDescent="0.25">
      <c r="A21" s="32" t="s">
        <v>35</v>
      </c>
      <c r="B21" s="33" t="s">
        <v>32</v>
      </c>
      <c r="C21" s="34" t="s">
        <v>36</v>
      </c>
      <c r="D21" s="35">
        <v>7787200</v>
      </c>
      <c r="E21" s="35">
        <v>8732316.5899999999</v>
      </c>
      <c r="F21" s="36" t="str">
        <f t="shared" ref="F21:F52" si="0">IF(OR(D21="-",IF(E21="-",0,E21)&gt;=IF(D21="-",0,D21)),"-",IF(D21="-",0,D21)-IF(E21="-",0,E21))</f>
        <v>-</v>
      </c>
    </row>
    <row r="22" spans="1:6" ht="15.75" x14ac:dyDescent="0.25">
      <c r="A22" s="32" t="s">
        <v>37</v>
      </c>
      <c r="B22" s="33" t="s">
        <v>32</v>
      </c>
      <c r="C22" s="34" t="s">
        <v>38</v>
      </c>
      <c r="D22" s="35">
        <v>2279000</v>
      </c>
      <c r="E22" s="35">
        <v>3161687.64</v>
      </c>
      <c r="F22" s="36" t="str">
        <f t="shared" si="0"/>
        <v>-</v>
      </c>
    </row>
    <row r="23" spans="1:6" ht="15.75" x14ac:dyDescent="0.25">
      <c r="A23" s="32" t="s">
        <v>39</v>
      </c>
      <c r="B23" s="33" t="s">
        <v>32</v>
      </c>
      <c r="C23" s="34" t="s">
        <v>40</v>
      </c>
      <c r="D23" s="35">
        <v>2279000</v>
      </c>
      <c r="E23" s="35">
        <v>3161687.64</v>
      </c>
      <c r="F23" s="36" t="str">
        <f t="shared" si="0"/>
        <v>-</v>
      </c>
    </row>
    <row r="24" spans="1:6" ht="126" x14ac:dyDescent="0.25">
      <c r="A24" s="37" t="s">
        <v>41</v>
      </c>
      <c r="B24" s="33" t="s">
        <v>32</v>
      </c>
      <c r="C24" s="34" t="s">
        <v>42</v>
      </c>
      <c r="D24" s="35">
        <v>1979000</v>
      </c>
      <c r="E24" s="35">
        <v>2113926.2400000002</v>
      </c>
      <c r="F24" s="36" t="str">
        <f t="shared" si="0"/>
        <v>-</v>
      </c>
    </row>
    <row r="25" spans="1:6" ht="173.25" x14ac:dyDescent="0.25">
      <c r="A25" s="37" t="s">
        <v>43</v>
      </c>
      <c r="B25" s="33" t="s">
        <v>32</v>
      </c>
      <c r="C25" s="34" t="s">
        <v>44</v>
      </c>
      <c r="D25" s="35" t="s">
        <v>45</v>
      </c>
      <c r="E25" s="35">
        <v>2113683.44</v>
      </c>
      <c r="F25" s="36" t="str">
        <f t="shared" si="0"/>
        <v>-</v>
      </c>
    </row>
    <row r="26" spans="1:6" ht="189" x14ac:dyDescent="0.25">
      <c r="A26" s="37" t="s">
        <v>46</v>
      </c>
      <c r="B26" s="33" t="s">
        <v>32</v>
      </c>
      <c r="C26" s="34" t="s">
        <v>47</v>
      </c>
      <c r="D26" s="35" t="s">
        <v>45</v>
      </c>
      <c r="E26" s="35">
        <v>242.8</v>
      </c>
      <c r="F26" s="36" t="str">
        <f t="shared" si="0"/>
        <v>-</v>
      </c>
    </row>
    <row r="27" spans="1:6" ht="189" x14ac:dyDescent="0.25">
      <c r="A27" s="37" t="s">
        <v>48</v>
      </c>
      <c r="B27" s="33" t="s">
        <v>32</v>
      </c>
      <c r="C27" s="34" t="s">
        <v>49</v>
      </c>
      <c r="D27" s="35" t="s">
        <v>45</v>
      </c>
      <c r="E27" s="35">
        <v>97.65</v>
      </c>
      <c r="F27" s="36" t="str">
        <f t="shared" si="0"/>
        <v>-</v>
      </c>
    </row>
    <row r="28" spans="1:6" ht="236.25" x14ac:dyDescent="0.25">
      <c r="A28" s="37" t="s">
        <v>50</v>
      </c>
      <c r="B28" s="33" t="s">
        <v>32</v>
      </c>
      <c r="C28" s="34" t="s">
        <v>51</v>
      </c>
      <c r="D28" s="35" t="s">
        <v>45</v>
      </c>
      <c r="E28" s="35">
        <v>13.99</v>
      </c>
      <c r="F28" s="36" t="str">
        <f t="shared" si="0"/>
        <v>-</v>
      </c>
    </row>
    <row r="29" spans="1:6" ht="252" x14ac:dyDescent="0.25">
      <c r="A29" s="37" t="s">
        <v>52</v>
      </c>
      <c r="B29" s="33" t="s">
        <v>32</v>
      </c>
      <c r="C29" s="34" t="s">
        <v>53</v>
      </c>
      <c r="D29" s="35" t="s">
        <v>45</v>
      </c>
      <c r="E29" s="35">
        <v>83.66</v>
      </c>
      <c r="F29" s="36" t="str">
        <f t="shared" si="0"/>
        <v>-</v>
      </c>
    </row>
    <row r="30" spans="1:6" ht="78.75" x14ac:dyDescent="0.25">
      <c r="A30" s="32" t="s">
        <v>54</v>
      </c>
      <c r="B30" s="33" t="s">
        <v>32</v>
      </c>
      <c r="C30" s="34" t="s">
        <v>55</v>
      </c>
      <c r="D30" s="35" t="s">
        <v>45</v>
      </c>
      <c r="E30" s="35">
        <v>54425.52</v>
      </c>
      <c r="F30" s="36" t="str">
        <f t="shared" si="0"/>
        <v>-</v>
      </c>
    </row>
    <row r="31" spans="1:6" ht="126" x14ac:dyDescent="0.25">
      <c r="A31" s="32" t="s">
        <v>56</v>
      </c>
      <c r="B31" s="33" t="s">
        <v>32</v>
      </c>
      <c r="C31" s="34" t="s">
        <v>57</v>
      </c>
      <c r="D31" s="35" t="s">
        <v>45</v>
      </c>
      <c r="E31" s="35">
        <v>53402.25</v>
      </c>
      <c r="F31" s="36" t="str">
        <f t="shared" si="0"/>
        <v>-</v>
      </c>
    </row>
    <row r="32" spans="1:6" ht="141.75" x14ac:dyDescent="0.25">
      <c r="A32" s="32" t="s">
        <v>58</v>
      </c>
      <c r="B32" s="33" t="s">
        <v>32</v>
      </c>
      <c r="C32" s="34" t="s">
        <v>59</v>
      </c>
      <c r="D32" s="35" t="s">
        <v>45</v>
      </c>
      <c r="E32" s="35">
        <v>1023.27</v>
      </c>
      <c r="F32" s="36" t="str">
        <f t="shared" si="0"/>
        <v>-</v>
      </c>
    </row>
    <row r="33" spans="1:6" ht="208.5" customHeight="1" x14ac:dyDescent="0.25">
      <c r="A33" s="37" t="s">
        <v>60</v>
      </c>
      <c r="B33" s="33" t="s">
        <v>32</v>
      </c>
      <c r="C33" s="34" t="s">
        <v>61</v>
      </c>
      <c r="D33" s="35" t="s">
        <v>45</v>
      </c>
      <c r="E33" s="35">
        <v>1311.09</v>
      </c>
      <c r="F33" s="36" t="str">
        <f t="shared" si="0"/>
        <v>-</v>
      </c>
    </row>
    <row r="34" spans="1:6" ht="208.5" customHeight="1" x14ac:dyDescent="0.25">
      <c r="A34" s="37" t="s">
        <v>60</v>
      </c>
      <c r="B34" s="33" t="s">
        <v>32</v>
      </c>
      <c r="C34" s="34" t="s">
        <v>62</v>
      </c>
      <c r="D34" s="35" t="s">
        <v>45</v>
      </c>
      <c r="E34" s="35">
        <v>1311.09</v>
      </c>
      <c r="F34" s="36" t="str">
        <f t="shared" si="0"/>
        <v>-</v>
      </c>
    </row>
    <row r="35" spans="1:6" ht="141.75" x14ac:dyDescent="0.25">
      <c r="A35" s="37" t="s">
        <v>63</v>
      </c>
      <c r="B35" s="33" t="s">
        <v>32</v>
      </c>
      <c r="C35" s="34" t="s">
        <v>64</v>
      </c>
      <c r="D35" s="35" t="s">
        <v>45</v>
      </c>
      <c r="E35" s="35">
        <v>213822.72</v>
      </c>
      <c r="F35" s="36" t="str">
        <f t="shared" si="0"/>
        <v>-</v>
      </c>
    </row>
    <row r="36" spans="1:6" ht="141.75" x14ac:dyDescent="0.25">
      <c r="A36" s="37" t="s">
        <v>63</v>
      </c>
      <c r="B36" s="33" t="s">
        <v>32</v>
      </c>
      <c r="C36" s="34" t="s">
        <v>65</v>
      </c>
      <c r="D36" s="35" t="s">
        <v>45</v>
      </c>
      <c r="E36" s="35">
        <v>213822.72</v>
      </c>
      <c r="F36" s="36" t="str">
        <f t="shared" si="0"/>
        <v>-</v>
      </c>
    </row>
    <row r="37" spans="1:6" ht="141.75" x14ac:dyDescent="0.25">
      <c r="A37" s="37" t="s">
        <v>66</v>
      </c>
      <c r="B37" s="33" t="s">
        <v>32</v>
      </c>
      <c r="C37" s="34" t="s">
        <v>67</v>
      </c>
      <c r="D37" s="35">
        <v>300000</v>
      </c>
      <c r="E37" s="35">
        <v>778104.42</v>
      </c>
      <c r="F37" s="36" t="str">
        <f t="shared" si="0"/>
        <v>-</v>
      </c>
    </row>
    <row r="38" spans="1:6" ht="141.75" x14ac:dyDescent="0.25">
      <c r="A38" s="37" t="s">
        <v>66</v>
      </c>
      <c r="B38" s="33" t="s">
        <v>32</v>
      </c>
      <c r="C38" s="34" t="s">
        <v>68</v>
      </c>
      <c r="D38" s="35">
        <v>300000</v>
      </c>
      <c r="E38" s="35">
        <v>778104.42</v>
      </c>
      <c r="F38" s="36" t="str">
        <f t="shared" si="0"/>
        <v>-</v>
      </c>
    </row>
    <row r="39" spans="1:6" ht="15.75" x14ac:dyDescent="0.25">
      <c r="A39" s="32" t="s">
        <v>69</v>
      </c>
      <c r="B39" s="33" t="s">
        <v>32</v>
      </c>
      <c r="C39" s="34" t="s">
        <v>70</v>
      </c>
      <c r="D39" s="35">
        <v>3200000</v>
      </c>
      <c r="E39" s="35">
        <v>3241829.01</v>
      </c>
      <c r="F39" s="36" t="str">
        <f t="shared" si="0"/>
        <v>-</v>
      </c>
    </row>
    <row r="40" spans="1:6" ht="15.75" x14ac:dyDescent="0.25">
      <c r="A40" s="32" t="s">
        <v>71</v>
      </c>
      <c r="B40" s="33" t="s">
        <v>32</v>
      </c>
      <c r="C40" s="34" t="s">
        <v>72</v>
      </c>
      <c r="D40" s="35">
        <v>3200000</v>
      </c>
      <c r="E40" s="35">
        <v>3241829.01</v>
      </c>
      <c r="F40" s="36" t="str">
        <f t="shared" si="0"/>
        <v>-</v>
      </c>
    </row>
    <row r="41" spans="1:6" ht="15.75" x14ac:dyDescent="0.25">
      <c r="A41" s="32" t="s">
        <v>71</v>
      </c>
      <c r="B41" s="33" t="s">
        <v>32</v>
      </c>
      <c r="C41" s="34" t="s">
        <v>73</v>
      </c>
      <c r="D41" s="35">
        <v>3200000</v>
      </c>
      <c r="E41" s="35">
        <v>3241829.01</v>
      </c>
      <c r="F41" s="36" t="str">
        <f t="shared" si="0"/>
        <v>-</v>
      </c>
    </row>
    <row r="42" spans="1:6" ht="65.25" customHeight="1" x14ac:dyDescent="0.25">
      <c r="A42" s="32" t="s">
        <v>74</v>
      </c>
      <c r="B42" s="33" t="s">
        <v>32</v>
      </c>
      <c r="C42" s="34" t="s">
        <v>75</v>
      </c>
      <c r="D42" s="35" t="s">
        <v>45</v>
      </c>
      <c r="E42" s="35">
        <v>3241829.01</v>
      </c>
      <c r="F42" s="36" t="str">
        <f t="shared" si="0"/>
        <v>-</v>
      </c>
    </row>
    <row r="43" spans="1:6" ht="15.75" x14ac:dyDescent="0.25">
      <c r="A43" s="32" t="s">
        <v>76</v>
      </c>
      <c r="B43" s="33" t="s">
        <v>32</v>
      </c>
      <c r="C43" s="34" t="s">
        <v>77</v>
      </c>
      <c r="D43" s="35">
        <v>2055000</v>
      </c>
      <c r="E43" s="35">
        <v>2052420.5</v>
      </c>
      <c r="F43" s="36">
        <f t="shared" si="0"/>
        <v>2579.5</v>
      </c>
    </row>
    <row r="44" spans="1:6" ht="15.75" x14ac:dyDescent="0.25">
      <c r="A44" s="32" t="s">
        <v>78</v>
      </c>
      <c r="B44" s="33" t="s">
        <v>32</v>
      </c>
      <c r="C44" s="34" t="s">
        <v>79</v>
      </c>
      <c r="D44" s="35">
        <v>423000</v>
      </c>
      <c r="E44" s="35">
        <v>541036.99</v>
      </c>
      <c r="F44" s="36" t="str">
        <f t="shared" si="0"/>
        <v>-</v>
      </c>
    </row>
    <row r="45" spans="1:6" ht="78.75" x14ac:dyDescent="0.25">
      <c r="A45" s="32" t="s">
        <v>80</v>
      </c>
      <c r="B45" s="33" t="s">
        <v>32</v>
      </c>
      <c r="C45" s="34" t="s">
        <v>81</v>
      </c>
      <c r="D45" s="35">
        <v>423000</v>
      </c>
      <c r="E45" s="35">
        <v>541036.99</v>
      </c>
      <c r="F45" s="36" t="str">
        <f t="shared" si="0"/>
        <v>-</v>
      </c>
    </row>
    <row r="46" spans="1:6" ht="126" x14ac:dyDescent="0.25">
      <c r="A46" s="32" t="s">
        <v>82</v>
      </c>
      <c r="B46" s="33" t="s">
        <v>32</v>
      </c>
      <c r="C46" s="34" t="s">
        <v>83</v>
      </c>
      <c r="D46" s="35" t="s">
        <v>45</v>
      </c>
      <c r="E46" s="35">
        <v>541036.99</v>
      </c>
      <c r="F46" s="36" t="str">
        <f t="shared" si="0"/>
        <v>-</v>
      </c>
    </row>
    <row r="47" spans="1:6" ht="15.75" x14ac:dyDescent="0.25">
      <c r="A47" s="32" t="s">
        <v>84</v>
      </c>
      <c r="B47" s="33" t="s">
        <v>32</v>
      </c>
      <c r="C47" s="34" t="s">
        <v>85</v>
      </c>
      <c r="D47" s="35">
        <v>1632000</v>
      </c>
      <c r="E47" s="35">
        <v>1511383.51</v>
      </c>
      <c r="F47" s="36">
        <f t="shared" si="0"/>
        <v>120616.48999999999</v>
      </c>
    </row>
    <row r="48" spans="1:6" ht="15.75" x14ac:dyDescent="0.25">
      <c r="A48" s="32" t="s">
        <v>86</v>
      </c>
      <c r="B48" s="33" t="s">
        <v>32</v>
      </c>
      <c r="C48" s="34" t="s">
        <v>87</v>
      </c>
      <c r="D48" s="35">
        <v>577000</v>
      </c>
      <c r="E48" s="35">
        <v>651081.55000000005</v>
      </c>
      <c r="F48" s="36" t="str">
        <f t="shared" si="0"/>
        <v>-</v>
      </c>
    </row>
    <row r="49" spans="1:6" ht="63" x14ac:dyDescent="0.25">
      <c r="A49" s="32" t="s">
        <v>88</v>
      </c>
      <c r="B49" s="33" t="s">
        <v>32</v>
      </c>
      <c r="C49" s="34" t="s">
        <v>89</v>
      </c>
      <c r="D49" s="35">
        <v>577000</v>
      </c>
      <c r="E49" s="35">
        <v>651081.55000000005</v>
      </c>
      <c r="F49" s="36" t="str">
        <f t="shared" si="0"/>
        <v>-</v>
      </c>
    </row>
    <row r="50" spans="1:6" ht="15.75" x14ac:dyDescent="0.25">
      <c r="A50" s="32" t="s">
        <v>90</v>
      </c>
      <c r="B50" s="33" t="s">
        <v>32</v>
      </c>
      <c r="C50" s="34" t="s">
        <v>91</v>
      </c>
      <c r="D50" s="35">
        <v>1055000</v>
      </c>
      <c r="E50" s="35">
        <v>860301.96</v>
      </c>
      <c r="F50" s="36">
        <f t="shared" si="0"/>
        <v>194698.04000000004</v>
      </c>
    </row>
    <row r="51" spans="1:6" ht="63" x14ac:dyDescent="0.25">
      <c r="A51" s="32" t="s">
        <v>92</v>
      </c>
      <c r="B51" s="33" t="s">
        <v>32</v>
      </c>
      <c r="C51" s="34" t="s">
        <v>93</v>
      </c>
      <c r="D51" s="35">
        <v>1055000</v>
      </c>
      <c r="E51" s="35">
        <v>860301.96</v>
      </c>
      <c r="F51" s="36">
        <f t="shared" si="0"/>
        <v>194698.04000000004</v>
      </c>
    </row>
    <row r="52" spans="1:6" ht="15.75" x14ac:dyDescent="0.25">
      <c r="A52" s="32" t="s">
        <v>94</v>
      </c>
      <c r="B52" s="33" t="s">
        <v>32</v>
      </c>
      <c r="C52" s="34" t="s">
        <v>95</v>
      </c>
      <c r="D52" s="35">
        <v>14700</v>
      </c>
      <c r="E52" s="35">
        <v>9100</v>
      </c>
      <c r="F52" s="36">
        <f t="shared" si="0"/>
        <v>5600</v>
      </c>
    </row>
    <row r="53" spans="1:6" ht="78.75" x14ac:dyDescent="0.25">
      <c r="A53" s="32" t="s">
        <v>96</v>
      </c>
      <c r="B53" s="33" t="s">
        <v>32</v>
      </c>
      <c r="C53" s="34" t="s">
        <v>97</v>
      </c>
      <c r="D53" s="35">
        <v>14700</v>
      </c>
      <c r="E53" s="35">
        <v>9100</v>
      </c>
      <c r="F53" s="36">
        <f t="shared" ref="F53:F84" si="1">IF(OR(D53="-",IF(E53="-",0,E53)&gt;=IF(D53="-",0,D53)),"-",IF(D53="-",0,D53)-IF(E53="-",0,E53))</f>
        <v>5600</v>
      </c>
    </row>
    <row r="54" spans="1:6" ht="114.75" customHeight="1" x14ac:dyDescent="0.25">
      <c r="A54" s="32" t="s">
        <v>98</v>
      </c>
      <c r="B54" s="33" t="s">
        <v>32</v>
      </c>
      <c r="C54" s="34" t="s">
        <v>99</v>
      </c>
      <c r="D54" s="35">
        <v>14700</v>
      </c>
      <c r="E54" s="35">
        <v>9100</v>
      </c>
      <c r="F54" s="36">
        <f t="shared" si="1"/>
        <v>5600</v>
      </c>
    </row>
    <row r="55" spans="1:6" ht="114" customHeight="1" x14ac:dyDescent="0.25">
      <c r="A55" s="32" t="s">
        <v>98</v>
      </c>
      <c r="B55" s="33" t="s">
        <v>32</v>
      </c>
      <c r="C55" s="34" t="s">
        <v>100</v>
      </c>
      <c r="D55" s="35" t="s">
        <v>45</v>
      </c>
      <c r="E55" s="35">
        <v>9100</v>
      </c>
      <c r="F55" s="36" t="str">
        <f t="shared" si="1"/>
        <v>-</v>
      </c>
    </row>
    <row r="56" spans="1:6" ht="78.75" x14ac:dyDescent="0.25">
      <c r="A56" s="32" t="s">
        <v>101</v>
      </c>
      <c r="B56" s="33" t="s">
        <v>32</v>
      </c>
      <c r="C56" s="34" t="s">
        <v>102</v>
      </c>
      <c r="D56" s="35">
        <v>32900</v>
      </c>
      <c r="E56" s="35">
        <v>32909.589999999997</v>
      </c>
      <c r="F56" s="36" t="str">
        <f t="shared" si="1"/>
        <v>-</v>
      </c>
    </row>
    <row r="57" spans="1:6" ht="141.75" x14ac:dyDescent="0.25">
      <c r="A57" s="37" t="s">
        <v>103</v>
      </c>
      <c r="B57" s="33" t="s">
        <v>32</v>
      </c>
      <c r="C57" s="34" t="s">
        <v>104</v>
      </c>
      <c r="D57" s="35">
        <v>32900</v>
      </c>
      <c r="E57" s="35">
        <v>32909.589999999997</v>
      </c>
      <c r="F57" s="36" t="str">
        <f t="shared" si="1"/>
        <v>-</v>
      </c>
    </row>
    <row r="58" spans="1:6" ht="63" x14ac:dyDescent="0.25">
      <c r="A58" s="32" t="s">
        <v>105</v>
      </c>
      <c r="B58" s="33" t="s">
        <v>32</v>
      </c>
      <c r="C58" s="34" t="s">
        <v>106</v>
      </c>
      <c r="D58" s="35">
        <v>32900</v>
      </c>
      <c r="E58" s="35">
        <v>32909.589999999997</v>
      </c>
      <c r="F58" s="36" t="str">
        <f t="shared" si="1"/>
        <v>-</v>
      </c>
    </row>
    <row r="59" spans="1:6" ht="63" x14ac:dyDescent="0.25">
      <c r="A59" s="32" t="s">
        <v>107</v>
      </c>
      <c r="B59" s="33" t="s">
        <v>32</v>
      </c>
      <c r="C59" s="34" t="s">
        <v>108</v>
      </c>
      <c r="D59" s="35">
        <v>32900</v>
      </c>
      <c r="E59" s="35">
        <v>32909.589999999997</v>
      </c>
      <c r="F59" s="36" t="str">
        <f t="shared" si="1"/>
        <v>-</v>
      </c>
    </row>
    <row r="60" spans="1:6" ht="47.25" x14ac:dyDescent="0.25">
      <c r="A60" s="32" t="s">
        <v>109</v>
      </c>
      <c r="B60" s="33" t="s">
        <v>32</v>
      </c>
      <c r="C60" s="34" t="s">
        <v>110</v>
      </c>
      <c r="D60" s="35">
        <v>23100</v>
      </c>
      <c r="E60" s="35">
        <v>19616.05</v>
      </c>
      <c r="F60" s="36">
        <f t="shared" si="1"/>
        <v>3483.9500000000007</v>
      </c>
    </row>
    <row r="61" spans="1:6" ht="31.5" x14ac:dyDescent="0.25">
      <c r="A61" s="32" t="s">
        <v>111</v>
      </c>
      <c r="B61" s="33" t="s">
        <v>32</v>
      </c>
      <c r="C61" s="34" t="s">
        <v>112</v>
      </c>
      <c r="D61" s="35">
        <v>23100</v>
      </c>
      <c r="E61" s="35">
        <v>19616.05</v>
      </c>
      <c r="F61" s="36">
        <f t="shared" si="1"/>
        <v>3483.9500000000007</v>
      </c>
    </row>
    <row r="62" spans="1:6" ht="47.25" x14ac:dyDescent="0.25">
      <c r="A62" s="32" t="s">
        <v>113</v>
      </c>
      <c r="B62" s="33" t="s">
        <v>32</v>
      </c>
      <c r="C62" s="34" t="s">
        <v>114</v>
      </c>
      <c r="D62" s="35">
        <v>23100</v>
      </c>
      <c r="E62" s="35">
        <v>19616.05</v>
      </c>
      <c r="F62" s="36">
        <f t="shared" si="1"/>
        <v>3483.9500000000007</v>
      </c>
    </row>
    <row r="63" spans="1:6" ht="63" x14ac:dyDescent="0.25">
      <c r="A63" s="32" t="s">
        <v>115</v>
      </c>
      <c r="B63" s="33" t="s">
        <v>32</v>
      </c>
      <c r="C63" s="34" t="s">
        <v>116</v>
      </c>
      <c r="D63" s="35">
        <v>23100</v>
      </c>
      <c r="E63" s="35">
        <v>19616.05</v>
      </c>
      <c r="F63" s="36">
        <f t="shared" si="1"/>
        <v>3483.9500000000007</v>
      </c>
    </row>
    <row r="64" spans="1:6" ht="47.25" x14ac:dyDescent="0.25">
      <c r="A64" s="32" t="s">
        <v>117</v>
      </c>
      <c r="B64" s="33" t="s">
        <v>32</v>
      </c>
      <c r="C64" s="34" t="s">
        <v>118</v>
      </c>
      <c r="D64" s="35">
        <v>176300</v>
      </c>
      <c r="E64" s="35">
        <v>43700</v>
      </c>
      <c r="F64" s="36">
        <f t="shared" si="1"/>
        <v>132600</v>
      </c>
    </row>
    <row r="65" spans="1:6" ht="126" x14ac:dyDescent="0.25">
      <c r="A65" s="37" t="s">
        <v>119</v>
      </c>
      <c r="B65" s="33" t="s">
        <v>32</v>
      </c>
      <c r="C65" s="34" t="s">
        <v>120</v>
      </c>
      <c r="D65" s="35">
        <v>134200</v>
      </c>
      <c r="E65" s="35">
        <v>1600</v>
      </c>
      <c r="F65" s="36">
        <f t="shared" si="1"/>
        <v>132600</v>
      </c>
    </row>
    <row r="66" spans="1:6" ht="143.25" customHeight="1" x14ac:dyDescent="0.25">
      <c r="A66" s="37" t="s">
        <v>121</v>
      </c>
      <c r="B66" s="33" t="s">
        <v>32</v>
      </c>
      <c r="C66" s="34" t="s">
        <v>122</v>
      </c>
      <c r="D66" s="35">
        <v>134200</v>
      </c>
      <c r="E66" s="35">
        <v>1600</v>
      </c>
      <c r="F66" s="36">
        <f t="shared" si="1"/>
        <v>132600</v>
      </c>
    </row>
    <row r="67" spans="1:6" ht="149.25" customHeight="1" x14ac:dyDescent="0.25">
      <c r="A67" s="37" t="s">
        <v>123</v>
      </c>
      <c r="B67" s="33" t="s">
        <v>32</v>
      </c>
      <c r="C67" s="34" t="s">
        <v>124</v>
      </c>
      <c r="D67" s="35">
        <v>134200</v>
      </c>
      <c r="E67" s="35">
        <v>1600</v>
      </c>
      <c r="F67" s="36">
        <f t="shared" si="1"/>
        <v>132600</v>
      </c>
    </row>
    <row r="68" spans="1:6" ht="45" customHeight="1" x14ac:dyDescent="0.25">
      <c r="A68" s="32" t="s">
        <v>125</v>
      </c>
      <c r="B68" s="33" t="s">
        <v>32</v>
      </c>
      <c r="C68" s="34" t="s">
        <v>126</v>
      </c>
      <c r="D68" s="35">
        <v>42100</v>
      </c>
      <c r="E68" s="35">
        <v>42100</v>
      </c>
      <c r="F68" s="36" t="str">
        <f t="shared" si="1"/>
        <v>-</v>
      </c>
    </row>
    <row r="69" spans="1:6" ht="81.75" customHeight="1" x14ac:dyDescent="0.25">
      <c r="A69" s="32" t="s">
        <v>127</v>
      </c>
      <c r="B69" s="33" t="s">
        <v>32</v>
      </c>
      <c r="C69" s="34" t="s">
        <v>128</v>
      </c>
      <c r="D69" s="35">
        <v>42100</v>
      </c>
      <c r="E69" s="35">
        <v>42100</v>
      </c>
      <c r="F69" s="36" t="str">
        <f t="shared" si="1"/>
        <v>-</v>
      </c>
    </row>
    <row r="70" spans="1:6" ht="78.75" x14ac:dyDescent="0.25">
      <c r="A70" s="32" t="s">
        <v>129</v>
      </c>
      <c r="B70" s="33" t="s">
        <v>32</v>
      </c>
      <c r="C70" s="34" t="s">
        <v>130</v>
      </c>
      <c r="D70" s="35">
        <v>42100</v>
      </c>
      <c r="E70" s="35">
        <v>42100</v>
      </c>
      <c r="F70" s="36" t="str">
        <f t="shared" si="1"/>
        <v>-</v>
      </c>
    </row>
    <row r="71" spans="1:6" ht="31.5" x14ac:dyDescent="0.25">
      <c r="A71" s="32" t="s">
        <v>131</v>
      </c>
      <c r="B71" s="33" t="s">
        <v>32</v>
      </c>
      <c r="C71" s="34" t="s">
        <v>132</v>
      </c>
      <c r="D71" s="35">
        <v>6200</v>
      </c>
      <c r="E71" s="35">
        <v>11600</v>
      </c>
      <c r="F71" s="36" t="str">
        <f t="shared" si="1"/>
        <v>-</v>
      </c>
    </row>
    <row r="72" spans="1:6" ht="63" x14ac:dyDescent="0.25">
      <c r="A72" s="32" t="s">
        <v>133</v>
      </c>
      <c r="B72" s="33" t="s">
        <v>32</v>
      </c>
      <c r="C72" s="34" t="s">
        <v>134</v>
      </c>
      <c r="D72" s="35">
        <v>6200</v>
      </c>
      <c r="E72" s="35">
        <v>11600</v>
      </c>
      <c r="F72" s="36" t="str">
        <f t="shared" si="1"/>
        <v>-</v>
      </c>
    </row>
    <row r="73" spans="1:6" ht="94.5" x14ac:dyDescent="0.25">
      <c r="A73" s="32" t="s">
        <v>135</v>
      </c>
      <c r="B73" s="33" t="s">
        <v>32</v>
      </c>
      <c r="C73" s="34" t="s">
        <v>136</v>
      </c>
      <c r="D73" s="35">
        <v>6200</v>
      </c>
      <c r="E73" s="35">
        <v>11600</v>
      </c>
      <c r="F73" s="36" t="str">
        <f t="shared" si="1"/>
        <v>-</v>
      </c>
    </row>
    <row r="74" spans="1:6" ht="15.75" x14ac:dyDescent="0.25">
      <c r="A74" s="32" t="s">
        <v>137</v>
      </c>
      <c r="B74" s="33" t="s">
        <v>32</v>
      </c>
      <c r="C74" s="34" t="s">
        <v>138</v>
      </c>
      <c r="D74" s="35" t="s">
        <v>45</v>
      </c>
      <c r="E74" s="35">
        <v>159453.79999999999</v>
      </c>
      <c r="F74" s="36" t="str">
        <f t="shared" si="1"/>
        <v>-</v>
      </c>
    </row>
    <row r="75" spans="1:6" ht="15.75" x14ac:dyDescent="0.25">
      <c r="A75" s="32" t="s">
        <v>139</v>
      </c>
      <c r="B75" s="33" t="s">
        <v>32</v>
      </c>
      <c r="C75" s="34" t="s">
        <v>140</v>
      </c>
      <c r="D75" s="35" t="s">
        <v>45</v>
      </c>
      <c r="E75" s="35">
        <v>1893.8</v>
      </c>
      <c r="F75" s="36" t="str">
        <f t="shared" si="1"/>
        <v>-</v>
      </c>
    </row>
    <row r="76" spans="1:6" ht="31.5" x14ac:dyDescent="0.25">
      <c r="A76" s="32" t="s">
        <v>141</v>
      </c>
      <c r="B76" s="33" t="s">
        <v>32</v>
      </c>
      <c r="C76" s="34" t="s">
        <v>142</v>
      </c>
      <c r="D76" s="35" t="s">
        <v>45</v>
      </c>
      <c r="E76" s="35">
        <v>1893.8</v>
      </c>
      <c r="F76" s="36" t="str">
        <f t="shared" si="1"/>
        <v>-</v>
      </c>
    </row>
    <row r="77" spans="1:6" ht="15.75" x14ac:dyDescent="0.25">
      <c r="A77" s="32" t="s">
        <v>143</v>
      </c>
      <c r="B77" s="33" t="s">
        <v>32</v>
      </c>
      <c r="C77" s="34" t="s">
        <v>144</v>
      </c>
      <c r="D77" s="35" t="s">
        <v>45</v>
      </c>
      <c r="E77" s="35">
        <v>157560</v>
      </c>
      <c r="F77" s="36" t="str">
        <f t="shared" si="1"/>
        <v>-</v>
      </c>
    </row>
    <row r="78" spans="1:6" ht="31.5" x14ac:dyDescent="0.25">
      <c r="A78" s="32" t="s">
        <v>145</v>
      </c>
      <c r="B78" s="33" t="s">
        <v>32</v>
      </c>
      <c r="C78" s="34" t="s">
        <v>146</v>
      </c>
      <c r="D78" s="35" t="s">
        <v>45</v>
      </c>
      <c r="E78" s="35">
        <v>157560</v>
      </c>
      <c r="F78" s="36" t="str">
        <f t="shared" si="1"/>
        <v>-</v>
      </c>
    </row>
    <row r="79" spans="1:6" ht="15.75" x14ac:dyDescent="0.25">
      <c r="A79" s="32" t="s">
        <v>147</v>
      </c>
      <c r="B79" s="33" t="s">
        <v>32</v>
      </c>
      <c r="C79" s="34" t="s">
        <v>148</v>
      </c>
      <c r="D79" s="35">
        <v>13408200</v>
      </c>
      <c r="E79" s="35">
        <v>13402889.49</v>
      </c>
      <c r="F79" s="36">
        <f t="shared" si="1"/>
        <v>5310.5099999997765</v>
      </c>
    </row>
    <row r="80" spans="1:6" ht="63" x14ac:dyDescent="0.25">
      <c r="A80" s="32" t="s">
        <v>149</v>
      </c>
      <c r="B80" s="33" t="s">
        <v>32</v>
      </c>
      <c r="C80" s="34" t="s">
        <v>150</v>
      </c>
      <c r="D80" s="35">
        <v>13408200</v>
      </c>
      <c r="E80" s="35">
        <v>13402889.49</v>
      </c>
      <c r="F80" s="36">
        <f t="shared" si="1"/>
        <v>5310.5099999997765</v>
      </c>
    </row>
    <row r="81" spans="1:6" ht="31.5" x14ac:dyDescent="0.25">
      <c r="A81" s="32" t="s">
        <v>151</v>
      </c>
      <c r="B81" s="33" t="s">
        <v>32</v>
      </c>
      <c r="C81" s="34" t="s">
        <v>152</v>
      </c>
      <c r="D81" s="35">
        <v>12958600</v>
      </c>
      <c r="E81" s="35">
        <v>12958600</v>
      </c>
      <c r="F81" s="36" t="str">
        <f t="shared" si="1"/>
        <v>-</v>
      </c>
    </row>
    <row r="82" spans="1:6" ht="31.5" x14ac:dyDescent="0.25">
      <c r="A82" s="32" t="s">
        <v>153</v>
      </c>
      <c r="B82" s="33" t="s">
        <v>32</v>
      </c>
      <c r="C82" s="34" t="s">
        <v>154</v>
      </c>
      <c r="D82" s="35">
        <v>12419400</v>
      </c>
      <c r="E82" s="35">
        <v>12419400</v>
      </c>
      <c r="F82" s="36" t="str">
        <f t="shared" si="1"/>
        <v>-</v>
      </c>
    </row>
    <row r="83" spans="1:6" ht="47.25" x14ac:dyDescent="0.25">
      <c r="A83" s="32" t="s">
        <v>155</v>
      </c>
      <c r="B83" s="33" t="s">
        <v>32</v>
      </c>
      <c r="C83" s="34" t="s">
        <v>156</v>
      </c>
      <c r="D83" s="35">
        <v>12419400</v>
      </c>
      <c r="E83" s="35">
        <v>12419400</v>
      </c>
      <c r="F83" s="36" t="str">
        <f t="shared" si="1"/>
        <v>-</v>
      </c>
    </row>
    <row r="84" spans="1:6" ht="47.25" x14ac:dyDescent="0.25">
      <c r="A84" s="32" t="s">
        <v>157</v>
      </c>
      <c r="B84" s="33" t="s">
        <v>32</v>
      </c>
      <c r="C84" s="34" t="s">
        <v>158</v>
      </c>
      <c r="D84" s="35">
        <v>539200</v>
      </c>
      <c r="E84" s="35">
        <v>539200</v>
      </c>
      <c r="F84" s="36" t="str">
        <f t="shared" si="1"/>
        <v>-</v>
      </c>
    </row>
    <row r="85" spans="1:6" ht="47.25" x14ac:dyDescent="0.25">
      <c r="A85" s="32" t="s">
        <v>159</v>
      </c>
      <c r="B85" s="33" t="s">
        <v>32</v>
      </c>
      <c r="C85" s="34" t="s">
        <v>160</v>
      </c>
      <c r="D85" s="35">
        <v>539200</v>
      </c>
      <c r="E85" s="35">
        <v>539200</v>
      </c>
      <c r="F85" s="36" t="str">
        <f t="shared" ref="F85:F95" si="2">IF(OR(D85="-",IF(E85="-",0,E85)&gt;=IF(D85="-",0,D85)),"-",IF(D85="-",0,D85)-IF(E85="-",0,E85))</f>
        <v>-</v>
      </c>
    </row>
    <row r="86" spans="1:6" ht="31.5" x14ac:dyDescent="0.25">
      <c r="A86" s="32" t="s">
        <v>161</v>
      </c>
      <c r="B86" s="33" t="s">
        <v>32</v>
      </c>
      <c r="C86" s="34" t="s">
        <v>162</v>
      </c>
      <c r="D86" s="35">
        <v>299400</v>
      </c>
      <c r="E86" s="35">
        <v>299400</v>
      </c>
      <c r="F86" s="36" t="str">
        <f t="shared" si="2"/>
        <v>-</v>
      </c>
    </row>
    <row r="87" spans="1:6" ht="50.25" customHeight="1" x14ac:dyDescent="0.25">
      <c r="A87" s="32" t="s">
        <v>163</v>
      </c>
      <c r="B87" s="33" t="s">
        <v>32</v>
      </c>
      <c r="C87" s="34" t="s">
        <v>164</v>
      </c>
      <c r="D87" s="35">
        <v>200</v>
      </c>
      <c r="E87" s="35">
        <v>200</v>
      </c>
      <c r="F87" s="36" t="str">
        <f t="shared" si="2"/>
        <v>-</v>
      </c>
    </row>
    <row r="88" spans="1:6" ht="63" x14ac:dyDescent="0.25">
      <c r="A88" s="32" t="s">
        <v>165</v>
      </c>
      <c r="B88" s="33" t="s">
        <v>32</v>
      </c>
      <c r="C88" s="34" t="s">
        <v>166</v>
      </c>
      <c r="D88" s="35">
        <v>200</v>
      </c>
      <c r="E88" s="35">
        <v>200</v>
      </c>
      <c r="F88" s="36" t="str">
        <f t="shared" si="2"/>
        <v>-</v>
      </c>
    </row>
    <row r="89" spans="1:6" ht="63" x14ac:dyDescent="0.25">
      <c r="A89" s="32" t="s">
        <v>167</v>
      </c>
      <c r="B89" s="33" t="s">
        <v>32</v>
      </c>
      <c r="C89" s="34" t="s">
        <v>168</v>
      </c>
      <c r="D89" s="35">
        <v>299200</v>
      </c>
      <c r="E89" s="35">
        <v>299200</v>
      </c>
      <c r="F89" s="36" t="str">
        <f t="shared" si="2"/>
        <v>-</v>
      </c>
    </row>
    <row r="90" spans="1:6" ht="69" customHeight="1" x14ac:dyDescent="0.25">
      <c r="A90" s="32" t="s">
        <v>169</v>
      </c>
      <c r="B90" s="33" t="s">
        <v>32</v>
      </c>
      <c r="C90" s="34" t="s">
        <v>170</v>
      </c>
      <c r="D90" s="35">
        <v>299200</v>
      </c>
      <c r="E90" s="35">
        <v>299200</v>
      </c>
      <c r="F90" s="36" t="str">
        <f t="shared" si="2"/>
        <v>-</v>
      </c>
    </row>
    <row r="91" spans="1:6" ht="15.75" x14ac:dyDescent="0.25">
      <c r="A91" s="32" t="s">
        <v>171</v>
      </c>
      <c r="B91" s="33" t="s">
        <v>32</v>
      </c>
      <c r="C91" s="34" t="s">
        <v>172</v>
      </c>
      <c r="D91" s="35">
        <v>150200</v>
      </c>
      <c r="E91" s="35">
        <v>144889.49</v>
      </c>
      <c r="F91" s="36">
        <f t="shared" si="2"/>
        <v>5310.5100000000093</v>
      </c>
    </row>
    <row r="92" spans="1:6" ht="110.25" x14ac:dyDescent="0.25">
      <c r="A92" s="32" t="s">
        <v>173</v>
      </c>
      <c r="B92" s="33" t="s">
        <v>32</v>
      </c>
      <c r="C92" s="34" t="s">
        <v>174</v>
      </c>
      <c r="D92" s="35">
        <v>37200</v>
      </c>
      <c r="E92" s="35">
        <v>37200</v>
      </c>
      <c r="F92" s="36" t="str">
        <f t="shared" si="2"/>
        <v>-</v>
      </c>
    </row>
    <row r="93" spans="1:6" ht="111" customHeight="1" x14ac:dyDescent="0.25">
      <c r="A93" s="32" t="s">
        <v>175</v>
      </c>
      <c r="B93" s="33" t="s">
        <v>32</v>
      </c>
      <c r="C93" s="34" t="s">
        <v>176</v>
      </c>
      <c r="D93" s="35">
        <v>37200</v>
      </c>
      <c r="E93" s="35">
        <v>37200</v>
      </c>
      <c r="F93" s="36" t="str">
        <f t="shared" si="2"/>
        <v>-</v>
      </c>
    </row>
    <row r="94" spans="1:6" ht="31.5" x14ac:dyDescent="0.25">
      <c r="A94" s="32" t="s">
        <v>177</v>
      </c>
      <c r="B94" s="33" t="s">
        <v>32</v>
      </c>
      <c r="C94" s="34" t="s">
        <v>178</v>
      </c>
      <c r="D94" s="35">
        <v>113000</v>
      </c>
      <c r="E94" s="35">
        <v>107689.49</v>
      </c>
      <c r="F94" s="36">
        <f t="shared" si="2"/>
        <v>5310.5099999999948</v>
      </c>
    </row>
    <row r="95" spans="1:6" ht="47.25" x14ac:dyDescent="0.25">
      <c r="A95" s="32" t="s">
        <v>179</v>
      </c>
      <c r="B95" s="33" t="s">
        <v>32</v>
      </c>
      <c r="C95" s="34" t="s">
        <v>180</v>
      </c>
      <c r="D95" s="35">
        <v>113000</v>
      </c>
      <c r="E95" s="35">
        <v>107689.49</v>
      </c>
      <c r="F95" s="36">
        <f t="shared" si="2"/>
        <v>5310.5099999999948</v>
      </c>
    </row>
    <row r="96" spans="1:6" ht="12.75" customHeight="1" x14ac:dyDescent="0.25">
      <c r="A96" s="38"/>
      <c r="B96" s="39"/>
      <c r="C96" s="39"/>
      <c r="D96" s="40"/>
      <c r="E96" s="40"/>
      <c r="F96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workbookViewId="0">
      <selection activeCell="C90" sqref="C90"/>
    </sheetView>
  </sheetViews>
  <sheetFormatPr defaultRowHeight="12.75" customHeight="1" x14ac:dyDescent="0.25"/>
  <cols>
    <col min="1" max="1" width="45.7109375" style="3" customWidth="1"/>
    <col min="2" max="2" width="4.28515625" style="3" customWidth="1"/>
    <col min="3" max="3" width="40.7109375" style="3" customWidth="1"/>
    <col min="4" max="4" width="18.85546875" style="3" customWidth="1"/>
    <col min="5" max="6" width="18.7109375" style="3" customWidth="1"/>
    <col min="7" max="16384" width="9.140625" style="3"/>
  </cols>
  <sheetData>
    <row r="2" spans="1:6" ht="15" customHeight="1" x14ac:dyDescent="0.25">
      <c r="A2" s="81" t="s">
        <v>181</v>
      </c>
      <c r="B2" s="81"/>
      <c r="C2" s="81"/>
      <c r="D2" s="81"/>
      <c r="E2" s="1"/>
      <c r="F2" s="10" t="s">
        <v>182</v>
      </c>
    </row>
    <row r="3" spans="1:6" ht="13.5" customHeight="1" x14ac:dyDescent="0.25">
      <c r="A3" s="6"/>
      <c r="B3" s="6"/>
      <c r="C3" s="2"/>
      <c r="D3" s="10"/>
      <c r="E3" s="10"/>
      <c r="F3" s="10"/>
    </row>
    <row r="4" spans="1:6" ht="10.15" customHeight="1" x14ac:dyDescent="0.25">
      <c r="A4" s="99" t="s">
        <v>22</v>
      </c>
      <c r="B4" s="85" t="s">
        <v>23</v>
      </c>
      <c r="C4" s="97" t="s">
        <v>183</v>
      </c>
      <c r="D4" s="88" t="s">
        <v>25</v>
      </c>
      <c r="E4" s="102" t="s">
        <v>26</v>
      </c>
      <c r="F4" s="94" t="s">
        <v>27</v>
      </c>
    </row>
    <row r="5" spans="1:6" ht="5.45" customHeight="1" x14ac:dyDescent="0.25">
      <c r="A5" s="100"/>
      <c r="B5" s="86"/>
      <c r="C5" s="98"/>
      <c r="D5" s="89"/>
      <c r="E5" s="103"/>
      <c r="F5" s="95"/>
    </row>
    <row r="6" spans="1:6" ht="9.6" customHeight="1" x14ac:dyDescent="0.25">
      <c r="A6" s="100"/>
      <c r="B6" s="86"/>
      <c r="C6" s="98"/>
      <c r="D6" s="89"/>
      <c r="E6" s="103"/>
      <c r="F6" s="95"/>
    </row>
    <row r="7" spans="1:6" ht="6" customHeight="1" x14ac:dyDescent="0.25">
      <c r="A7" s="100"/>
      <c r="B7" s="86"/>
      <c r="C7" s="98"/>
      <c r="D7" s="89"/>
      <c r="E7" s="103"/>
      <c r="F7" s="95"/>
    </row>
    <row r="8" spans="1:6" ht="6.6" customHeight="1" x14ac:dyDescent="0.25">
      <c r="A8" s="100"/>
      <c r="B8" s="86"/>
      <c r="C8" s="98"/>
      <c r="D8" s="89"/>
      <c r="E8" s="103"/>
      <c r="F8" s="95"/>
    </row>
    <row r="9" spans="1:6" ht="10.9" customHeight="1" x14ac:dyDescent="0.25">
      <c r="A9" s="100"/>
      <c r="B9" s="86"/>
      <c r="C9" s="98"/>
      <c r="D9" s="89"/>
      <c r="E9" s="103"/>
      <c r="F9" s="95"/>
    </row>
    <row r="10" spans="1:6" ht="4.1500000000000004" hidden="1" customHeight="1" x14ac:dyDescent="0.25">
      <c r="A10" s="100"/>
      <c r="B10" s="86"/>
      <c r="C10" s="43"/>
      <c r="D10" s="89"/>
      <c r="E10" s="44"/>
      <c r="F10" s="45"/>
    </row>
    <row r="11" spans="1:6" ht="13.15" hidden="1" customHeight="1" x14ac:dyDescent="0.25">
      <c r="A11" s="101"/>
      <c r="B11" s="87"/>
      <c r="C11" s="46"/>
      <c r="D11" s="90"/>
      <c r="E11" s="47"/>
      <c r="F11" s="48"/>
    </row>
    <row r="12" spans="1:6" ht="13.5" customHeight="1" x14ac:dyDescent="0.25">
      <c r="A12" s="16">
        <v>1</v>
      </c>
      <c r="B12" s="17">
        <v>2</v>
      </c>
      <c r="C12" s="18">
        <v>3</v>
      </c>
      <c r="D12" s="19" t="s">
        <v>28</v>
      </c>
      <c r="E12" s="49" t="s">
        <v>29</v>
      </c>
      <c r="F12" s="21" t="s">
        <v>30</v>
      </c>
    </row>
    <row r="13" spans="1:6" ht="31.5" x14ac:dyDescent="0.25">
      <c r="A13" s="32" t="s">
        <v>184</v>
      </c>
      <c r="B13" s="41" t="s">
        <v>185</v>
      </c>
      <c r="C13" s="34" t="s">
        <v>186</v>
      </c>
      <c r="D13" s="35">
        <v>22506300</v>
      </c>
      <c r="E13" s="42">
        <v>21642944.210000001</v>
      </c>
      <c r="F13" s="36">
        <f>IF(OR(D13="-",IF(E13="-",0,E13)&gt;=IF(D13="-",0,D13)),"-",IF(D13="-",0,D13)-IF(E13="-",0,E13))</f>
        <v>863355.78999999911</v>
      </c>
    </row>
    <row r="14" spans="1:6" ht="15.75" x14ac:dyDescent="0.25">
      <c r="A14" s="50" t="s">
        <v>34</v>
      </c>
      <c r="B14" s="51"/>
      <c r="C14" s="52"/>
      <c r="D14" s="53"/>
      <c r="E14" s="54"/>
      <c r="F14" s="55"/>
    </row>
    <row r="15" spans="1:6" ht="31.5" x14ac:dyDescent="0.25">
      <c r="A15" s="22" t="s">
        <v>187</v>
      </c>
      <c r="B15" s="56" t="s">
        <v>185</v>
      </c>
      <c r="C15" s="24" t="s">
        <v>188</v>
      </c>
      <c r="D15" s="25">
        <v>22506300</v>
      </c>
      <c r="E15" s="57">
        <v>21642944.210000001</v>
      </c>
      <c r="F15" s="58">
        <f t="shared" ref="F15:F46" si="0">IF(OR(D15="-",IF(E15="-",0,E15)&gt;=IF(D15="-",0,D15)),"-",IF(D15="-",0,D15)-IF(E15="-",0,E15))</f>
        <v>863355.78999999911</v>
      </c>
    </row>
    <row r="16" spans="1:6" ht="21.75" customHeight="1" x14ac:dyDescent="0.25">
      <c r="A16" s="32" t="s">
        <v>189</v>
      </c>
      <c r="B16" s="41" t="s">
        <v>185</v>
      </c>
      <c r="C16" s="34" t="s">
        <v>190</v>
      </c>
      <c r="D16" s="35">
        <v>8330400</v>
      </c>
      <c r="E16" s="42">
        <v>7996863.5499999998</v>
      </c>
      <c r="F16" s="36">
        <f t="shared" si="0"/>
        <v>333536.45000000019</v>
      </c>
    </row>
    <row r="17" spans="1:6" ht="81" customHeight="1" x14ac:dyDescent="0.25">
      <c r="A17" s="32" t="s">
        <v>191</v>
      </c>
      <c r="B17" s="41" t="s">
        <v>185</v>
      </c>
      <c r="C17" s="34" t="s">
        <v>192</v>
      </c>
      <c r="D17" s="35">
        <v>7973400</v>
      </c>
      <c r="E17" s="42">
        <v>7674415.3099999996</v>
      </c>
      <c r="F17" s="36">
        <f t="shared" si="0"/>
        <v>298984.69000000041</v>
      </c>
    </row>
    <row r="18" spans="1:6" ht="94.5" x14ac:dyDescent="0.25">
      <c r="A18" s="22" t="s">
        <v>193</v>
      </c>
      <c r="B18" s="56" t="s">
        <v>185</v>
      </c>
      <c r="C18" s="24" t="s">
        <v>194</v>
      </c>
      <c r="D18" s="25">
        <v>5101600</v>
      </c>
      <c r="E18" s="57">
        <v>4990557.49</v>
      </c>
      <c r="F18" s="58">
        <f t="shared" si="0"/>
        <v>111042.50999999978</v>
      </c>
    </row>
    <row r="19" spans="1:6" ht="94.5" x14ac:dyDescent="0.25">
      <c r="A19" s="22" t="s">
        <v>193</v>
      </c>
      <c r="B19" s="56" t="s">
        <v>185</v>
      </c>
      <c r="C19" s="24" t="s">
        <v>195</v>
      </c>
      <c r="D19" s="25">
        <v>417600</v>
      </c>
      <c r="E19" s="57">
        <v>410865.59</v>
      </c>
      <c r="F19" s="58">
        <f t="shared" si="0"/>
        <v>6734.4099999999744</v>
      </c>
    </row>
    <row r="20" spans="1:6" ht="94.5" x14ac:dyDescent="0.25">
      <c r="A20" s="22" t="s">
        <v>193</v>
      </c>
      <c r="B20" s="56" t="s">
        <v>185</v>
      </c>
      <c r="C20" s="24" t="s">
        <v>196</v>
      </c>
      <c r="D20" s="25">
        <v>1587400</v>
      </c>
      <c r="E20" s="57">
        <v>1512361.6</v>
      </c>
      <c r="F20" s="58">
        <f t="shared" si="0"/>
        <v>75038.399999999907</v>
      </c>
    </row>
    <row r="21" spans="1:6" ht="79.5" customHeight="1" x14ac:dyDescent="0.25">
      <c r="A21" s="22" t="s">
        <v>197</v>
      </c>
      <c r="B21" s="56" t="s">
        <v>185</v>
      </c>
      <c r="C21" s="24" t="s">
        <v>198</v>
      </c>
      <c r="D21" s="25">
        <v>716100</v>
      </c>
      <c r="E21" s="57">
        <v>640494.92000000004</v>
      </c>
      <c r="F21" s="58">
        <f t="shared" si="0"/>
        <v>75605.079999999958</v>
      </c>
    </row>
    <row r="22" spans="1:6" ht="79.5" customHeight="1" x14ac:dyDescent="0.25">
      <c r="A22" s="22" t="s">
        <v>197</v>
      </c>
      <c r="B22" s="56" t="s">
        <v>185</v>
      </c>
      <c r="C22" s="24" t="s">
        <v>199</v>
      </c>
      <c r="D22" s="25">
        <v>138300</v>
      </c>
      <c r="E22" s="57">
        <v>115123.35</v>
      </c>
      <c r="F22" s="58">
        <f t="shared" si="0"/>
        <v>23176.649999999994</v>
      </c>
    </row>
    <row r="23" spans="1:6" ht="63" x14ac:dyDescent="0.25">
      <c r="A23" s="22" t="s">
        <v>200</v>
      </c>
      <c r="B23" s="56" t="s">
        <v>185</v>
      </c>
      <c r="C23" s="24" t="s">
        <v>201</v>
      </c>
      <c r="D23" s="25">
        <v>5000</v>
      </c>
      <c r="E23" s="57">
        <v>717</v>
      </c>
      <c r="F23" s="58">
        <f t="shared" si="0"/>
        <v>4283</v>
      </c>
    </row>
    <row r="24" spans="1:6" ht="63" x14ac:dyDescent="0.25">
      <c r="A24" s="22" t="s">
        <v>200</v>
      </c>
      <c r="B24" s="56" t="s">
        <v>185</v>
      </c>
      <c r="C24" s="24" t="s">
        <v>202</v>
      </c>
      <c r="D24" s="25">
        <v>2200</v>
      </c>
      <c r="E24" s="57">
        <v>0.36</v>
      </c>
      <c r="F24" s="58">
        <f t="shared" si="0"/>
        <v>2199.64</v>
      </c>
    </row>
    <row r="25" spans="1:6" ht="63" x14ac:dyDescent="0.25">
      <c r="A25" s="22" t="s">
        <v>203</v>
      </c>
      <c r="B25" s="56" t="s">
        <v>185</v>
      </c>
      <c r="C25" s="24" t="s">
        <v>204</v>
      </c>
      <c r="D25" s="25">
        <v>5000</v>
      </c>
      <c r="E25" s="57">
        <v>4095</v>
      </c>
      <c r="F25" s="58">
        <f t="shared" si="0"/>
        <v>905</v>
      </c>
    </row>
    <row r="26" spans="1:6" ht="173.25" x14ac:dyDescent="0.25">
      <c r="A26" s="59" t="s">
        <v>205</v>
      </c>
      <c r="B26" s="56" t="s">
        <v>185</v>
      </c>
      <c r="C26" s="24" t="s">
        <v>206</v>
      </c>
      <c r="D26" s="25">
        <v>200</v>
      </c>
      <c r="E26" s="57">
        <v>200</v>
      </c>
      <c r="F26" s="58" t="str">
        <f t="shared" si="0"/>
        <v>-</v>
      </c>
    </row>
    <row r="27" spans="1:6" ht="31.5" x14ac:dyDescent="0.25">
      <c r="A27" s="32" t="s">
        <v>207</v>
      </c>
      <c r="B27" s="41" t="s">
        <v>185</v>
      </c>
      <c r="C27" s="34" t="s">
        <v>208</v>
      </c>
      <c r="D27" s="35">
        <v>10100</v>
      </c>
      <c r="E27" s="42" t="s">
        <v>45</v>
      </c>
      <c r="F27" s="36">
        <f t="shared" si="0"/>
        <v>10100</v>
      </c>
    </row>
    <row r="28" spans="1:6" ht="115.5" customHeight="1" x14ac:dyDescent="0.25">
      <c r="A28" s="22" t="s">
        <v>209</v>
      </c>
      <c r="B28" s="56" t="s">
        <v>185</v>
      </c>
      <c r="C28" s="24" t="s">
        <v>210</v>
      </c>
      <c r="D28" s="25">
        <v>10100</v>
      </c>
      <c r="E28" s="57" t="s">
        <v>45</v>
      </c>
      <c r="F28" s="58">
        <f t="shared" si="0"/>
        <v>10100</v>
      </c>
    </row>
    <row r="29" spans="1:6" ht="19.5" customHeight="1" x14ac:dyDescent="0.25">
      <c r="A29" s="32" t="s">
        <v>211</v>
      </c>
      <c r="B29" s="41" t="s">
        <v>185</v>
      </c>
      <c r="C29" s="34" t="s">
        <v>212</v>
      </c>
      <c r="D29" s="35">
        <v>346900</v>
      </c>
      <c r="E29" s="42">
        <v>322448.24</v>
      </c>
      <c r="F29" s="36">
        <f t="shared" si="0"/>
        <v>24451.760000000009</v>
      </c>
    </row>
    <row r="30" spans="1:6" ht="157.5" x14ac:dyDescent="0.25">
      <c r="A30" s="59" t="s">
        <v>213</v>
      </c>
      <c r="B30" s="56" t="s">
        <v>185</v>
      </c>
      <c r="C30" s="24" t="s">
        <v>214</v>
      </c>
      <c r="D30" s="25">
        <v>2000</v>
      </c>
      <c r="E30" s="57">
        <v>2000</v>
      </c>
      <c r="F30" s="58" t="str">
        <f t="shared" si="0"/>
        <v>-</v>
      </c>
    </row>
    <row r="31" spans="1:6" ht="173.25" x14ac:dyDescent="0.25">
      <c r="A31" s="59" t="s">
        <v>215</v>
      </c>
      <c r="B31" s="56" t="s">
        <v>185</v>
      </c>
      <c r="C31" s="24" t="s">
        <v>216</v>
      </c>
      <c r="D31" s="25">
        <v>2000</v>
      </c>
      <c r="E31" s="57">
        <v>2000</v>
      </c>
      <c r="F31" s="58" t="str">
        <f t="shared" si="0"/>
        <v>-</v>
      </c>
    </row>
    <row r="32" spans="1:6" ht="173.25" x14ac:dyDescent="0.25">
      <c r="A32" s="59" t="s">
        <v>217</v>
      </c>
      <c r="B32" s="56" t="s">
        <v>185</v>
      </c>
      <c r="C32" s="24" t="s">
        <v>218</v>
      </c>
      <c r="D32" s="25">
        <v>2000</v>
      </c>
      <c r="E32" s="57">
        <v>2000</v>
      </c>
      <c r="F32" s="58" t="str">
        <f t="shared" si="0"/>
        <v>-</v>
      </c>
    </row>
    <row r="33" spans="1:6" ht="164.25" customHeight="1" x14ac:dyDescent="0.25">
      <c r="A33" s="59" t="s">
        <v>219</v>
      </c>
      <c r="B33" s="56" t="s">
        <v>185</v>
      </c>
      <c r="C33" s="24" t="s">
        <v>220</v>
      </c>
      <c r="D33" s="25">
        <v>2000</v>
      </c>
      <c r="E33" s="57">
        <v>2000</v>
      </c>
      <c r="F33" s="58" t="str">
        <f t="shared" si="0"/>
        <v>-</v>
      </c>
    </row>
    <row r="34" spans="1:6" ht="63" x14ac:dyDescent="0.25">
      <c r="A34" s="22" t="s">
        <v>200</v>
      </c>
      <c r="B34" s="56" t="s">
        <v>185</v>
      </c>
      <c r="C34" s="24" t="s">
        <v>221</v>
      </c>
      <c r="D34" s="25">
        <v>7000</v>
      </c>
      <c r="E34" s="57">
        <v>3662</v>
      </c>
      <c r="F34" s="58">
        <f t="shared" si="0"/>
        <v>3338</v>
      </c>
    </row>
    <row r="35" spans="1:6" ht="63" x14ac:dyDescent="0.25">
      <c r="A35" s="22" t="s">
        <v>200</v>
      </c>
      <c r="B35" s="56" t="s">
        <v>185</v>
      </c>
      <c r="C35" s="24" t="s">
        <v>222</v>
      </c>
      <c r="D35" s="25">
        <v>40000</v>
      </c>
      <c r="E35" s="57">
        <v>40000</v>
      </c>
      <c r="F35" s="58" t="str">
        <f t="shared" si="0"/>
        <v>-</v>
      </c>
    </row>
    <row r="36" spans="1:6" ht="110.25" x14ac:dyDescent="0.25">
      <c r="A36" s="22" t="s">
        <v>223</v>
      </c>
      <c r="B36" s="56" t="s">
        <v>185</v>
      </c>
      <c r="C36" s="24" t="s">
        <v>224</v>
      </c>
      <c r="D36" s="25">
        <v>50000</v>
      </c>
      <c r="E36" s="57">
        <v>42140</v>
      </c>
      <c r="F36" s="58">
        <f t="shared" si="0"/>
        <v>7860</v>
      </c>
    </row>
    <row r="37" spans="1:6" ht="78.75" x14ac:dyDescent="0.25">
      <c r="A37" s="22" t="s">
        <v>225</v>
      </c>
      <c r="B37" s="56" t="s">
        <v>185</v>
      </c>
      <c r="C37" s="24" t="s">
        <v>226</v>
      </c>
      <c r="D37" s="25">
        <v>200000</v>
      </c>
      <c r="E37" s="57">
        <v>186900</v>
      </c>
      <c r="F37" s="58">
        <f t="shared" si="0"/>
        <v>13100</v>
      </c>
    </row>
    <row r="38" spans="1:6" ht="94.5" x14ac:dyDescent="0.25">
      <c r="A38" s="22" t="s">
        <v>227</v>
      </c>
      <c r="B38" s="56" t="s">
        <v>185</v>
      </c>
      <c r="C38" s="24" t="s">
        <v>228</v>
      </c>
      <c r="D38" s="25">
        <v>2000</v>
      </c>
      <c r="E38" s="57">
        <v>2000</v>
      </c>
      <c r="F38" s="58" t="str">
        <f t="shared" si="0"/>
        <v>-</v>
      </c>
    </row>
    <row r="39" spans="1:6" ht="109.5" customHeight="1" x14ac:dyDescent="0.25">
      <c r="A39" s="22" t="s">
        <v>209</v>
      </c>
      <c r="B39" s="56" t="s">
        <v>185</v>
      </c>
      <c r="C39" s="24" t="s">
        <v>229</v>
      </c>
      <c r="D39" s="25">
        <v>33900</v>
      </c>
      <c r="E39" s="57">
        <v>33746.239999999998</v>
      </c>
      <c r="F39" s="58">
        <f t="shared" si="0"/>
        <v>153.76000000000204</v>
      </c>
    </row>
    <row r="40" spans="1:6" ht="111" customHeight="1" x14ac:dyDescent="0.25">
      <c r="A40" s="22" t="s">
        <v>209</v>
      </c>
      <c r="B40" s="56" t="s">
        <v>185</v>
      </c>
      <c r="C40" s="24" t="s">
        <v>230</v>
      </c>
      <c r="D40" s="25">
        <v>6000</v>
      </c>
      <c r="E40" s="57">
        <v>6000</v>
      </c>
      <c r="F40" s="58" t="str">
        <f t="shared" si="0"/>
        <v>-</v>
      </c>
    </row>
    <row r="41" spans="1:6" ht="23.25" customHeight="1" x14ac:dyDescent="0.25">
      <c r="A41" s="32" t="s">
        <v>231</v>
      </c>
      <c r="B41" s="41" t="s">
        <v>185</v>
      </c>
      <c r="C41" s="34" t="s">
        <v>232</v>
      </c>
      <c r="D41" s="35">
        <v>299200</v>
      </c>
      <c r="E41" s="42">
        <v>299200</v>
      </c>
      <c r="F41" s="36" t="str">
        <f t="shared" si="0"/>
        <v>-</v>
      </c>
    </row>
    <row r="42" spans="1:6" ht="31.5" x14ac:dyDescent="0.25">
      <c r="A42" s="32" t="s">
        <v>233</v>
      </c>
      <c r="B42" s="41" t="s">
        <v>185</v>
      </c>
      <c r="C42" s="34" t="s">
        <v>234</v>
      </c>
      <c r="D42" s="35">
        <v>299200</v>
      </c>
      <c r="E42" s="42">
        <v>299200</v>
      </c>
      <c r="F42" s="36" t="str">
        <f t="shared" si="0"/>
        <v>-</v>
      </c>
    </row>
    <row r="43" spans="1:6" ht="94.5" x14ac:dyDescent="0.25">
      <c r="A43" s="22" t="s">
        <v>235</v>
      </c>
      <c r="B43" s="56" t="s">
        <v>185</v>
      </c>
      <c r="C43" s="24" t="s">
        <v>236</v>
      </c>
      <c r="D43" s="25">
        <v>219586.77</v>
      </c>
      <c r="E43" s="57">
        <v>219586.77</v>
      </c>
      <c r="F43" s="58" t="str">
        <f t="shared" si="0"/>
        <v>-</v>
      </c>
    </row>
    <row r="44" spans="1:6" ht="94.5" x14ac:dyDescent="0.25">
      <c r="A44" s="22" t="s">
        <v>235</v>
      </c>
      <c r="B44" s="56" t="s">
        <v>185</v>
      </c>
      <c r="C44" s="24" t="s">
        <v>237</v>
      </c>
      <c r="D44" s="25">
        <v>64613.23</v>
      </c>
      <c r="E44" s="57">
        <v>64613.23</v>
      </c>
      <c r="F44" s="58" t="str">
        <f t="shared" si="0"/>
        <v>-</v>
      </c>
    </row>
    <row r="45" spans="1:6" ht="94.5" x14ac:dyDescent="0.25">
      <c r="A45" s="22" t="s">
        <v>235</v>
      </c>
      <c r="B45" s="56" t="s">
        <v>185</v>
      </c>
      <c r="C45" s="24" t="s">
        <v>238</v>
      </c>
      <c r="D45" s="25">
        <v>15000</v>
      </c>
      <c r="E45" s="57">
        <v>15000</v>
      </c>
      <c r="F45" s="58" t="str">
        <f t="shared" si="0"/>
        <v>-</v>
      </c>
    </row>
    <row r="46" spans="1:6" ht="47.25" x14ac:dyDescent="0.25">
      <c r="A46" s="32" t="s">
        <v>239</v>
      </c>
      <c r="B46" s="41" t="s">
        <v>185</v>
      </c>
      <c r="C46" s="34" t="s">
        <v>240</v>
      </c>
      <c r="D46" s="35">
        <v>314000</v>
      </c>
      <c r="E46" s="42">
        <v>311143.93</v>
      </c>
      <c r="F46" s="36">
        <f t="shared" si="0"/>
        <v>2856.070000000007</v>
      </c>
    </row>
    <row r="47" spans="1:6" ht="63" x14ac:dyDescent="0.25">
      <c r="A47" s="32" t="s">
        <v>241</v>
      </c>
      <c r="B47" s="41" t="s">
        <v>185</v>
      </c>
      <c r="C47" s="34" t="s">
        <v>242</v>
      </c>
      <c r="D47" s="35">
        <v>314000</v>
      </c>
      <c r="E47" s="42">
        <v>311143.93</v>
      </c>
      <c r="F47" s="36">
        <f t="shared" ref="F47:F78" si="1">IF(OR(D47="-",IF(E47="-",0,E47)&gt;=IF(D47="-",0,D47)),"-",IF(D47="-",0,D47)-IF(E47="-",0,E47))</f>
        <v>2856.070000000007</v>
      </c>
    </row>
    <row r="48" spans="1:6" ht="129" customHeight="1" x14ac:dyDescent="0.25">
      <c r="A48" s="59" t="s">
        <v>243</v>
      </c>
      <c r="B48" s="56" t="s">
        <v>185</v>
      </c>
      <c r="C48" s="24" t="s">
        <v>244</v>
      </c>
      <c r="D48" s="25">
        <v>312000</v>
      </c>
      <c r="E48" s="57">
        <v>311143.93</v>
      </c>
      <c r="F48" s="58">
        <f t="shared" si="1"/>
        <v>856.07000000000698</v>
      </c>
    </row>
    <row r="49" spans="1:6" ht="148.5" customHeight="1" x14ac:dyDescent="0.25">
      <c r="A49" s="59" t="s">
        <v>245</v>
      </c>
      <c r="B49" s="56" t="s">
        <v>185</v>
      </c>
      <c r="C49" s="24" t="s">
        <v>246</v>
      </c>
      <c r="D49" s="25">
        <v>2000</v>
      </c>
      <c r="E49" s="57" t="s">
        <v>45</v>
      </c>
      <c r="F49" s="58">
        <f t="shared" si="1"/>
        <v>2000</v>
      </c>
    </row>
    <row r="50" spans="1:6" ht="22.5" customHeight="1" x14ac:dyDescent="0.25">
      <c r="A50" s="32" t="s">
        <v>247</v>
      </c>
      <c r="B50" s="41" t="s">
        <v>185</v>
      </c>
      <c r="C50" s="34" t="s">
        <v>248</v>
      </c>
      <c r="D50" s="35">
        <v>2000</v>
      </c>
      <c r="E50" s="42">
        <v>2000</v>
      </c>
      <c r="F50" s="36" t="str">
        <f t="shared" si="1"/>
        <v>-</v>
      </c>
    </row>
    <row r="51" spans="1:6" ht="31.5" x14ac:dyDescent="0.25">
      <c r="A51" s="32" t="s">
        <v>249</v>
      </c>
      <c r="B51" s="41" t="s">
        <v>185</v>
      </c>
      <c r="C51" s="34" t="s">
        <v>250</v>
      </c>
      <c r="D51" s="35">
        <v>2000</v>
      </c>
      <c r="E51" s="42">
        <v>2000</v>
      </c>
      <c r="F51" s="36" t="str">
        <f t="shared" si="1"/>
        <v>-</v>
      </c>
    </row>
    <row r="52" spans="1:6" ht="141.75" x14ac:dyDescent="0.25">
      <c r="A52" s="59" t="s">
        <v>251</v>
      </c>
      <c r="B52" s="56" t="s">
        <v>185</v>
      </c>
      <c r="C52" s="24" t="s">
        <v>252</v>
      </c>
      <c r="D52" s="25">
        <v>2000</v>
      </c>
      <c r="E52" s="57">
        <v>2000</v>
      </c>
      <c r="F52" s="58" t="str">
        <f t="shared" si="1"/>
        <v>-</v>
      </c>
    </row>
    <row r="53" spans="1:6" ht="31.5" x14ac:dyDescent="0.25">
      <c r="A53" s="32" t="s">
        <v>253</v>
      </c>
      <c r="B53" s="41" t="s">
        <v>185</v>
      </c>
      <c r="C53" s="34" t="s">
        <v>254</v>
      </c>
      <c r="D53" s="35">
        <v>5492200</v>
      </c>
      <c r="E53" s="42">
        <v>4986196.62</v>
      </c>
      <c r="F53" s="36">
        <f t="shared" si="1"/>
        <v>506003.37999999989</v>
      </c>
    </row>
    <row r="54" spans="1:6" ht="16.5" customHeight="1" x14ac:dyDescent="0.25">
      <c r="A54" s="32" t="s">
        <v>255</v>
      </c>
      <c r="B54" s="41" t="s">
        <v>185</v>
      </c>
      <c r="C54" s="34" t="s">
        <v>256</v>
      </c>
      <c r="D54" s="35">
        <v>18900</v>
      </c>
      <c r="E54" s="42">
        <v>18749.490000000002</v>
      </c>
      <c r="F54" s="36">
        <f t="shared" si="1"/>
        <v>150.5099999999984</v>
      </c>
    </row>
    <row r="55" spans="1:6" ht="177" customHeight="1" x14ac:dyDescent="0.25">
      <c r="A55" s="59" t="s">
        <v>257</v>
      </c>
      <c r="B55" s="56" t="s">
        <v>185</v>
      </c>
      <c r="C55" s="24" t="s">
        <v>258</v>
      </c>
      <c r="D55" s="25">
        <v>18900</v>
      </c>
      <c r="E55" s="57">
        <v>18749.490000000002</v>
      </c>
      <c r="F55" s="58">
        <f t="shared" si="1"/>
        <v>150.5099999999984</v>
      </c>
    </row>
    <row r="56" spans="1:6" ht="20.25" customHeight="1" x14ac:dyDescent="0.25">
      <c r="A56" s="32" t="s">
        <v>259</v>
      </c>
      <c r="B56" s="41" t="s">
        <v>185</v>
      </c>
      <c r="C56" s="34" t="s">
        <v>260</v>
      </c>
      <c r="D56" s="35">
        <v>5473300</v>
      </c>
      <c r="E56" s="42">
        <v>4967447.13</v>
      </c>
      <c r="F56" s="36">
        <f t="shared" si="1"/>
        <v>505852.87000000011</v>
      </c>
    </row>
    <row r="57" spans="1:6" ht="180" customHeight="1" x14ac:dyDescent="0.25">
      <c r="A57" s="59" t="s">
        <v>261</v>
      </c>
      <c r="B57" s="56" t="s">
        <v>185</v>
      </c>
      <c r="C57" s="24" t="s">
        <v>262</v>
      </c>
      <c r="D57" s="25">
        <v>990000</v>
      </c>
      <c r="E57" s="57">
        <v>985585.73</v>
      </c>
      <c r="F57" s="58">
        <f t="shared" si="1"/>
        <v>4414.2700000000186</v>
      </c>
    </row>
    <row r="58" spans="1:6" ht="179.25" customHeight="1" x14ac:dyDescent="0.25">
      <c r="A58" s="59" t="s">
        <v>261</v>
      </c>
      <c r="B58" s="56" t="s">
        <v>185</v>
      </c>
      <c r="C58" s="24" t="s">
        <v>263</v>
      </c>
      <c r="D58" s="25">
        <v>634800</v>
      </c>
      <c r="E58" s="57">
        <v>589820.34</v>
      </c>
      <c r="F58" s="58">
        <f t="shared" si="1"/>
        <v>44979.660000000033</v>
      </c>
    </row>
    <row r="59" spans="1:6" ht="126" x14ac:dyDescent="0.25">
      <c r="A59" s="59" t="s">
        <v>264</v>
      </c>
      <c r="B59" s="56" t="s">
        <v>185</v>
      </c>
      <c r="C59" s="24" t="s">
        <v>265</v>
      </c>
      <c r="D59" s="25">
        <v>172500</v>
      </c>
      <c r="E59" s="57">
        <v>169700</v>
      </c>
      <c r="F59" s="58">
        <f t="shared" si="1"/>
        <v>2800</v>
      </c>
    </row>
    <row r="60" spans="1:6" ht="220.5" x14ac:dyDescent="0.25">
      <c r="A60" s="59" t="s">
        <v>266</v>
      </c>
      <c r="B60" s="56" t="s">
        <v>185</v>
      </c>
      <c r="C60" s="24" t="s">
        <v>267</v>
      </c>
      <c r="D60" s="25">
        <v>2356000</v>
      </c>
      <c r="E60" s="57">
        <v>1907288.44</v>
      </c>
      <c r="F60" s="58">
        <f t="shared" si="1"/>
        <v>448711.56000000006</v>
      </c>
    </row>
    <row r="61" spans="1:6" ht="180" customHeight="1" x14ac:dyDescent="0.25">
      <c r="A61" s="59" t="s">
        <v>268</v>
      </c>
      <c r="B61" s="56" t="s">
        <v>185</v>
      </c>
      <c r="C61" s="24" t="s">
        <v>269</v>
      </c>
      <c r="D61" s="25">
        <v>40000</v>
      </c>
      <c r="E61" s="57">
        <v>35116.400000000001</v>
      </c>
      <c r="F61" s="58">
        <f t="shared" si="1"/>
        <v>4883.5999999999985</v>
      </c>
    </row>
    <row r="62" spans="1:6" ht="180" customHeight="1" x14ac:dyDescent="0.25">
      <c r="A62" s="59" t="s">
        <v>270</v>
      </c>
      <c r="B62" s="56" t="s">
        <v>185</v>
      </c>
      <c r="C62" s="24" t="s">
        <v>271</v>
      </c>
      <c r="D62" s="25">
        <v>5000</v>
      </c>
      <c r="E62" s="57">
        <v>5000</v>
      </c>
      <c r="F62" s="58" t="str">
        <f t="shared" si="1"/>
        <v>-</v>
      </c>
    </row>
    <row r="63" spans="1:6" ht="157.5" x14ac:dyDescent="0.25">
      <c r="A63" s="59" t="s">
        <v>272</v>
      </c>
      <c r="B63" s="56" t="s">
        <v>185</v>
      </c>
      <c r="C63" s="24" t="s">
        <v>273</v>
      </c>
      <c r="D63" s="25">
        <v>1170600</v>
      </c>
      <c r="E63" s="57">
        <v>1170536.22</v>
      </c>
      <c r="F63" s="58">
        <f t="shared" si="1"/>
        <v>63.78000000002794</v>
      </c>
    </row>
    <row r="64" spans="1:6" ht="126" x14ac:dyDescent="0.25">
      <c r="A64" s="59" t="s">
        <v>274</v>
      </c>
      <c r="B64" s="56" t="s">
        <v>185</v>
      </c>
      <c r="C64" s="24" t="s">
        <v>275</v>
      </c>
      <c r="D64" s="25">
        <v>104400</v>
      </c>
      <c r="E64" s="57">
        <v>104400</v>
      </c>
      <c r="F64" s="58" t="str">
        <f t="shared" si="1"/>
        <v>-</v>
      </c>
    </row>
    <row r="65" spans="1:6" ht="18" customHeight="1" x14ac:dyDescent="0.25">
      <c r="A65" s="32" t="s">
        <v>276</v>
      </c>
      <c r="B65" s="41" t="s">
        <v>185</v>
      </c>
      <c r="C65" s="34" t="s">
        <v>277</v>
      </c>
      <c r="D65" s="35">
        <v>95000</v>
      </c>
      <c r="E65" s="42">
        <v>92000</v>
      </c>
      <c r="F65" s="36">
        <f t="shared" si="1"/>
        <v>3000</v>
      </c>
    </row>
    <row r="66" spans="1:6" ht="31.5" x14ac:dyDescent="0.25">
      <c r="A66" s="32" t="s">
        <v>278</v>
      </c>
      <c r="B66" s="41" t="s">
        <v>185</v>
      </c>
      <c r="C66" s="34" t="s">
        <v>279</v>
      </c>
      <c r="D66" s="35">
        <v>95000</v>
      </c>
      <c r="E66" s="42">
        <v>92000</v>
      </c>
      <c r="F66" s="36">
        <f t="shared" si="1"/>
        <v>3000</v>
      </c>
    </row>
    <row r="67" spans="1:6" ht="126" x14ac:dyDescent="0.25">
      <c r="A67" s="59" t="s">
        <v>280</v>
      </c>
      <c r="B67" s="56" t="s">
        <v>185</v>
      </c>
      <c r="C67" s="24" t="s">
        <v>281</v>
      </c>
      <c r="D67" s="25">
        <v>95000</v>
      </c>
      <c r="E67" s="57">
        <v>92000</v>
      </c>
      <c r="F67" s="58">
        <f t="shared" si="1"/>
        <v>3000</v>
      </c>
    </row>
    <row r="68" spans="1:6" ht="22.5" customHeight="1" x14ac:dyDescent="0.25">
      <c r="A68" s="32" t="s">
        <v>282</v>
      </c>
      <c r="B68" s="41" t="s">
        <v>185</v>
      </c>
      <c r="C68" s="34" t="s">
        <v>283</v>
      </c>
      <c r="D68" s="35">
        <v>40000</v>
      </c>
      <c r="E68" s="42">
        <v>34000</v>
      </c>
      <c r="F68" s="36">
        <f t="shared" si="1"/>
        <v>6000</v>
      </c>
    </row>
    <row r="69" spans="1:6" ht="47.25" x14ac:dyDescent="0.25">
      <c r="A69" s="32" t="s">
        <v>284</v>
      </c>
      <c r="B69" s="41" t="s">
        <v>185</v>
      </c>
      <c r="C69" s="34" t="s">
        <v>285</v>
      </c>
      <c r="D69" s="35">
        <v>40000</v>
      </c>
      <c r="E69" s="42">
        <v>34000</v>
      </c>
      <c r="F69" s="36">
        <f t="shared" si="1"/>
        <v>6000</v>
      </c>
    </row>
    <row r="70" spans="1:6" ht="78.75" x14ac:dyDescent="0.25">
      <c r="A70" s="22" t="s">
        <v>286</v>
      </c>
      <c r="B70" s="56" t="s">
        <v>185</v>
      </c>
      <c r="C70" s="24" t="s">
        <v>287</v>
      </c>
      <c r="D70" s="25">
        <v>40000</v>
      </c>
      <c r="E70" s="57">
        <v>34000</v>
      </c>
      <c r="F70" s="58">
        <f t="shared" si="1"/>
        <v>6000</v>
      </c>
    </row>
    <row r="71" spans="1:6" ht="21" customHeight="1" x14ac:dyDescent="0.25">
      <c r="A71" s="32" t="s">
        <v>288</v>
      </c>
      <c r="B71" s="41" t="s">
        <v>185</v>
      </c>
      <c r="C71" s="34" t="s">
        <v>289</v>
      </c>
      <c r="D71" s="35">
        <v>7523300</v>
      </c>
      <c r="E71" s="42">
        <v>7518140</v>
      </c>
      <c r="F71" s="36">
        <f t="shared" si="1"/>
        <v>5160</v>
      </c>
    </row>
    <row r="72" spans="1:6" ht="21" customHeight="1" x14ac:dyDescent="0.25">
      <c r="A72" s="32" t="s">
        <v>290</v>
      </c>
      <c r="B72" s="41" t="s">
        <v>185</v>
      </c>
      <c r="C72" s="34" t="s">
        <v>291</v>
      </c>
      <c r="D72" s="35">
        <v>7523300</v>
      </c>
      <c r="E72" s="42">
        <v>7518140</v>
      </c>
      <c r="F72" s="36">
        <f t="shared" si="1"/>
        <v>5160</v>
      </c>
    </row>
    <row r="73" spans="1:6" ht="126" x14ac:dyDescent="0.25">
      <c r="A73" s="59" t="s">
        <v>292</v>
      </c>
      <c r="B73" s="56" t="s">
        <v>185</v>
      </c>
      <c r="C73" s="24" t="s">
        <v>293</v>
      </c>
      <c r="D73" s="25">
        <v>5000</v>
      </c>
      <c r="E73" s="57">
        <v>5000</v>
      </c>
      <c r="F73" s="58" t="str">
        <f t="shared" si="1"/>
        <v>-</v>
      </c>
    </row>
    <row r="74" spans="1:6" ht="126" x14ac:dyDescent="0.25">
      <c r="A74" s="59" t="s">
        <v>292</v>
      </c>
      <c r="B74" s="56" t="s">
        <v>185</v>
      </c>
      <c r="C74" s="24" t="s">
        <v>294</v>
      </c>
      <c r="D74" s="25">
        <v>7401300</v>
      </c>
      <c r="E74" s="57">
        <v>7401300</v>
      </c>
      <c r="F74" s="58" t="str">
        <f t="shared" si="1"/>
        <v>-</v>
      </c>
    </row>
    <row r="75" spans="1:6" ht="78.75" x14ac:dyDescent="0.25">
      <c r="A75" s="22" t="s">
        <v>295</v>
      </c>
      <c r="B75" s="56" t="s">
        <v>185</v>
      </c>
      <c r="C75" s="24" t="s">
        <v>296</v>
      </c>
      <c r="D75" s="25">
        <v>22000</v>
      </c>
      <c r="E75" s="57">
        <v>22000</v>
      </c>
      <c r="F75" s="58" t="str">
        <f t="shared" si="1"/>
        <v>-</v>
      </c>
    </row>
    <row r="76" spans="1:6" ht="110.25" x14ac:dyDescent="0.25">
      <c r="A76" s="22" t="s">
        <v>297</v>
      </c>
      <c r="B76" s="56" t="s">
        <v>185</v>
      </c>
      <c r="C76" s="24" t="s">
        <v>298</v>
      </c>
      <c r="D76" s="25">
        <v>95000</v>
      </c>
      <c r="E76" s="57">
        <v>89840</v>
      </c>
      <c r="F76" s="58">
        <f t="shared" si="1"/>
        <v>5160</v>
      </c>
    </row>
    <row r="77" spans="1:6" ht="22.5" customHeight="1" x14ac:dyDescent="0.25">
      <c r="A77" s="32" t="s">
        <v>299</v>
      </c>
      <c r="B77" s="41" t="s">
        <v>185</v>
      </c>
      <c r="C77" s="34" t="s">
        <v>300</v>
      </c>
      <c r="D77" s="35">
        <v>398200</v>
      </c>
      <c r="E77" s="42">
        <v>398188.11</v>
      </c>
      <c r="F77" s="36">
        <f t="shared" si="1"/>
        <v>11.89000000001397</v>
      </c>
    </row>
    <row r="78" spans="1:6" ht="21" customHeight="1" x14ac:dyDescent="0.25">
      <c r="A78" s="32" t="s">
        <v>301</v>
      </c>
      <c r="B78" s="41" t="s">
        <v>185</v>
      </c>
      <c r="C78" s="34" t="s">
        <v>302</v>
      </c>
      <c r="D78" s="35">
        <v>398200</v>
      </c>
      <c r="E78" s="42">
        <v>398188.11</v>
      </c>
      <c r="F78" s="36">
        <f t="shared" si="1"/>
        <v>11.89000000001397</v>
      </c>
    </row>
    <row r="79" spans="1:6" ht="126" x14ac:dyDescent="0.25">
      <c r="A79" s="22" t="s">
        <v>303</v>
      </c>
      <c r="B79" s="56" t="s">
        <v>185</v>
      </c>
      <c r="C79" s="24" t="s">
        <v>304</v>
      </c>
      <c r="D79" s="25">
        <v>398200</v>
      </c>
      <c r="E79" s="57">
        <v>398188.11</v>
      </c>
      <c r="F79" s="58">
        <f t="shared" ref="F79:F83" si="2">IF(OR(D79="-",IF(E79="-",0,E79)&gt;=IF(D79="-",0,D79)),"-",IF(D79="-",0,D79)-IF(E79="-",0,E79))</f>
        <v>11.89000000001397</v>
      </c>
    </row>
    <row r="80" spans="1:6" ht="24" customHeight="1" x14ac:dyDescent="0.25">
      <c r="A80" s="32" t="s">
        <v>305</v>
      </c>
      <c r="B80" s="41" t="s">
        <v>185</v>
      </c>
      <c r="C80" s="34" t="s">
        <v>306</v>
      </c>
      <c r="D80" s="35">
        <v>12000</v>
      </c>
      <c r="E80" s="42">
        <v>5212</v>
      </c>
      <c r="F80" s="36">
        <f t="shared" si="2"/>
        <v>6788</v>
      </c>
    </row>
    <row r="81" spans="1:6" ht="17.25" customHeight="1" x14ac:dyDescent="0.25">
      <c r="A81" s="32" t="s">
        <v>307</v>
      </c>
      <c r="B81" s="41" t="s">
        <v>185</v>
      </c>
      <c r="C81" s="34" t="s">
        <v>308</v>
      </c>
      <c r="D81" s="35">
        <v>12000</v>
      </c>
      <c r="E81" s="42">
        <v>5212</v>
      </c>
      <c r="F81" s="36">
        <f t="shared" si="2"/>
        <v>6788</v>
      </c>
    </row>
    <row r="82" spans="1:6" ht="113.25" customHeight="1" x14ac:dyDescent="0.25">
      <c r="A82" s="22" t="s">
        <v>309</v>
      </c>
      <c r="B82" s="56" t="s">
        <v>185</v>
      </c>
      <c r="C82" s="24" t="s">
        <v>310</v>
      </c>
      <c r="D82" s="25">
        <v>2000</v>
      </c>
      <c r="E82" s="57">
        <v>2000</v>
      </c>
      <c r="F82" s="58" t="str">
        <f t="shared" si="2"/>
        <v>-</v>
      </c>
    </row>
    <row r="83" spans="1:6" ht="117.75" customHeight="1" x14ac:dyDescent="0.25">
      <c r="A83" s="22" t="s">
        <v>309</v>
      </c>
      <c r="B83" s="56" t="s">
        <v>185</v>
      </c>
      <c r="C83" s="24" t="s">
        <v>311</v>
      </c>
      <c r="D83" s="25">
        <v>10000</v>
      </c>
      <c r="E83" s="57">
        <v>3212</v>
      </c>
      <c r="F83" s="58">
        <f t="shared" si="2"/>
        <v>6788</v>
      </c>
    </row>
    <row r="84" spans="1:6" ht="9" customHeight="1" x14ac:dyDescent="0.25">
      <c r="A84" s="60"/>
      <c r="B84" s="61"/>
      <c r="C84" s="62"/>
      <c r="D84" s="63"/>
      <c r="E84" s="61"/>
      <c r="F84" s="61"/>
    </row>
    <row r="85" spans="1:6" ht="13.5" customHeight="1" x14ac:dyDescent="0.25">
      <c r="A85" s="64" t="s">
        <v>312</v>
      </c>
      <c r="B85" s="65" t="s">
        <v>313</v>
      </c>
      <c r="C85" s="66" t="s">
        <v>186</v>
      </c>
      <c r="D85" s="67">
        <v>-1310900</v>
      </c>
      <c r="E85" s="67">
        <v>492261.87</v>
      </c>
      <c r="F85" s="68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13" workbookViewId="0">
      <selection activeCell="A33" sqref="A33"/>
    </sheetView>
  </sheetViews>
  <sheetFormatPr defaultRowHeight="12.75" customHeight="1" x14ac:dyDescent="0.25"/>
  <cols>
    <col min="1" max="1" width="42.28515625" style="3" customWidth="1"/>
    <col min="2" max="2" width="5.5703125" style="3" customWidth="1"/>
    <col min="3" max="3" width="40.7109375" style="3" customWidth="1"/>
    <col min="4" max="6" width="18.7109375" style="3" customWidth="1"/>
    <col min="7" max="16384" width="9.140625" style="3"/>
  </cols>
  <sheetData>
    <row r="1" spans="1:6" ht="11.1" customHeight="1" x14ac:dyDescent="0.25">
      <c r="A1" s="104" t="s">
        <v>315</v>
      </c>
      <c r="B1" s="104"/>
      <c r="C1" s="104"/>
      <c r="D1" s="104"/>
      <c r="E1" s="104"/>
      <c r="F1" s="104"/>
    </row>
    <row r="2" spans="1:6" ht="13.15" customHeight="1" x14ac:dyDescent="0.25">
      <c r="A2" s="81" t="s">
        <v>316</v>
      </c>
      <c r="B2" s="81"/>
      <c r="C2" s="81"/>
      <c r="D2" s="81"/>
      <c r="E2" s="81"/>
      <c r="F2" s="81"/>
    </row>
    <row r="3" spans="1:6" ht="9" customHeight="1" x14ac:dyDescent="0.25">
      <c r="A3" s="6"/>
      <c r="B3" s="72"/>
      <c r="C3" s="2"/>
      <c r="D3" s="10"/>
      <c r="E3" s="10"/>
      <c r="F3" s="2"/>
    </row>
    <row r="4" spans="1:6" ht="13.9" customHeight="1" x14ac:dyDescent="0.25">
      <c r="A4" s="91" t="s">
        <v>22</v>
      </c>
      <c r="B4" s="85" t="s">
        <v>23</v>
      </c>
      <c r="C4" s="97" t="s">
        <v>317</v>
      </c>
      <c r="D4" s="88" t="s">
        <v>25</v>
      </c>
      <c r="E4" s="88" t="s">
        <v>26</v>
      </c>
      <c r="F4" s="94" t="s">
        <v>27</v>
      </c>
    </row>
    <row r="5" spans="1:6" ht="4.9000000000000004" customHeight="1" x14ac:dyDescent="0.25">
      <c r="A5" s="92"/>
      <c r="B5" s="86"/>
      <c r="C5" s="98"/>
      <c r="D5" s="89"/>
      <c r="E5" s="89"/>
      <c r="F5" s="95"/>
    </row>
    <row r="6" spans="1:6" ht="6" customHeight="1" x14ac:dyDescent="0.25">
      <c r="A6" s="92"/>
      <c r="B6" s="86"/>
      <c r="C6" s="98"/>
      <c r="D6" s="89"/>
      <c r="E6" s="89"/>
      <c r="F6" s="95"/>
    </row>
    <row r="7" spans="1:6" ht="4.9000000000000004" customHeight="1" x14ac:dyDescent="0.25">
      <c r="A7" s="92"/>
      <c r="B7" s="86"/>
      <c r="C7" s="98"/>
      <c r="D7" s="89"/>
      <c r="E7" s="89"/>
      <c r="F7" s="95"/>
    </row>
    <row r="8" spans="1:6" ht="6" customHeight="1" x14ac:dyDescent="0.25">
      <c r="A8" s="92"/>
      <c r="B8" s="86"/>
      <c r="C8" s="98"/>
      <c r="D8" s="89"/>
      <c r="E8" s="89"/>
      <c r="F8" s="95"/>
    </row>
    <row r="9" spans="1:6" ht="6" customHeight="1" x14ac:dyDescent="0.25">
      <c r="A9" s="92"/>
      <c r="B9" s="86"/>
      <c r="C9" s="98"/>
      <c r="D9" s="89"/>
      <c r="E9" s="89"/>
      <c r="F9" s="95"/>
    </row>
    <row r="10" spans="1:6" ht="18" customHeight="1" x14ac:dyDescent="0.25">
      <c r="A10" s="93"/>
      <c r="B10" s="87"/>
      <c r="C10" s="105"/>
      <c r="D10" s="90"/>
      <c r="E10" s="90"/>
      <c r="F10" s="96"/>
    </row>
    <row r="11" spans="1:6" ht="13.5" customHeight="1" x14ac:dyDescent="0.25">
      <c r="A11" s="16">
        <v>1</v>
      </c>
      <c r="B11" s="17">
        <v>2</v>
      </c>
      <c r="C11" s="18">
        <v>3</v>
      </c>
      <c r="D11" s="19" t="s">
        <v>28</v>
      </c>
      <c r="E11" s="49" t="s">
        <v>29</v>
      </c>
      <c r="F11" s="21" t="s">
        <v>30</v>
      </c>
    </row>
    <row r="12" spans="1:6" ht="31.5" x14ac:dyDescent="0.25">
      <c r="A12" s="69" t="s">
        <v>318</v>
      </c>
      <c r="B12" s="23" t="s">
        <v>319</v>
      </c>
      <c r="C12" s="70" t="s">
        <v>186</v>
      </c>
      <c r="D12" s="25">
        <v>1310900</v>
      </c>
      <c r="E12" s="25">
        <v>-492261.87</v>
      </c>
      <c r="F12" s="58" t="s">
        <v>186</v>
      </c>
    </row>
    <row r="13" spans="1:6" ht="15.75" x14ac:dyDescent="0.25">
      <c r="A13" s="73" t="s">
        <v>34</v>
      </c>
      <c r="B13" s="74"/>
      <c r="C13" s="75"/>
      <c r="D13" s="76"/>
      <c r="E13" s="76"/>
      <c r="F13" s="77"/>
    </row>
    <row r="14" spans="1:6" ht="31.5" x14ac:dyDescent="0.25">
      <c r="A14" s="32" t="s">
        <v>320</v>
      </c>
      <c r="B14" s="33" t="s">
        <v>321</v>
      </c>
      <c r="C14" s="71" t="s">
        <v>186</v>
      </c>
      <c r="D14" s="35" t="s">
        <v>45</v>
      </c>
      <c r="E14" s="35" t="s">
        <v>45</v>
      </c>
      <c r="F14" s="36" t="s">
        <v>45</v>
      </c>
    </row>
    <row r="15" spans="1:6" ht="15.75" x14ac:dyDescent="0.25">
      <c r="A15" s="73" t="s">
        <v>322</v>
      </c>
      <c r="B15" s="74"/>
      <c r="C15" s="75"/>
      <c r="D15" s="76"/>
      <c r="E15" s="76"/>
      <c r="F15" s="77"/>
    </row>
    <row r="16" spans="1:6" ht="31.5" x14ac:dyDescent="0.25">
      <c r="A16" s="32" t="s">
        <v>323</v>
      </c>
      <c r="B16" s="33" t="s">
        <v>324</v>
      </c>
      <c r="C16" s="71" t="s">
        <v>186</v>
      </c>
      <c r="D16" s="35" t="s">
        <v>45</v>
      </c>
      <c r="E16" s="35" t="s">
        <v>45</v>
      </c>
      <c r="F16" s="36" t="s">
        <v>45</v>
      </c>
    </row>
    <row r="17" spans="1:6" ht="15.75" x14ac:dyDescent="0.25">
      <c r="A17" s="73" t="s">
        <v>322</v>
      </c>
      <c r="B17" s="74"/>
      <c r="C17" s="75"/>
      <c r="D17" s="76"/>
      <c r="E17" s="76"/>
      <c r="F17" s="77"/>
    </row>
    <row r="18" spans="1:6" ht="15.75" x14ac:dyDescent="0.25">
      <c r="A18" s="69" t="s">
        <v>325</v>
      </c>
      <c r="B18" s="23" t="s">
        <v>326</v>
      </c>
      <c r="C18" s="70" t="s">
        <v>327</v>
      </c>
      <c r="D18" s="25">
        <v>1310900</v>
      </c>
      <c r="E18" s="25">
        <v>-492261.87</v>
      </c>
      <c r="F18" s="58">
        <v>1803161.87</v>
      </c>
    </row>
    <row r="19" spans="1:6" ht="31.5" x14ac:dyDescent="0.25">
      <c r="A19" s="69" t="s">
        <v>328</v>
      </c>
      <c r="B19" s="23" t="s">
        <v>326</v>
      </c>
      <c r="C19" s="70" t="s">
        <v>329</v>
      </c>
      <c r="D19" s="25">
        <v>1310900</v>
      </c>
      <c r="E19" s="25">
        <f>E20+E22</f>
        <v>-492261.87000000104</v>
      </c>
      <c r="F19" s="58">
        <v>1803161.87</v>
      </c>
    </row>
    <row r="20" spans="1:6" ht="15.75" x14ac:dyDescent="0.25">
      <c r="A20" s="69" t="s">
        <v>330</v>
      </c>
      <c r="B20" s="23" t="s">
        <v>331</v>
      </c>
      <c r="C20" s="70" t="s">
        <v>332</v>
      </c>
      <c r="D20" s="25">
        <v>-21195400</v>
      </c>
      <c r="E20" s="25">
        <f>E21</f>
        <v>-22791873.420000002</v>
      </c>
      <c r="F20" s="58" t="s">
        <v>314</v>
      </c>
    </row>
    <row r="21" spans="1:6" ht="47.25" x14ac:dyDescent="0.25">
      <c r="A21" s="22" t="s">
        <v>333</v>
      </c>
      <c r="B21" s="23" t="s">
        <v>331</v>
      </c>
      <c r="C21" s="70" t="s">
        <v>334</v>
      </c>
      <c r="D21" s="25">
        <v>-21195400</v>
      </c>
      <c r="E21" s="25">
        <v>-22791873.420000002</v>
      </c>
      <c r="F21" s="58" t="s">
        <v>314</v>
      </c>
    </row>
    <row r="22" spans="1:6" ht="15.75" x14ac:dyDescent="0.25">
      <c r="A22" s="69" t="s">
        <v>335</v>
      </c>
      <c r="B22" s="23" t="s">
        <v>336</v>
      </c>
      <c r="C22" s="70" t="s">
        <v>337</v>
      </c>
      <c r="D22" s="25">
        <v>22506300</v>
      </c>
      <c r="E22" s="25">
        <f>E23</f>
        <v>22299611.550000001</v>
      </c>
      <c r="F22" s="58" t="s">
        <v>314</v>
      </c>
    </row>
    <row r="23" spans="1:6" ht="47.25" x14ac:dyDescent="0.25">
      <c r="A23" s="22" t="s">
        <v>338</v>
      </c>
      <c r="B23" s="23" t="s">
        <v>336</v>
      </c>
      <c r="C23" s="70" t="s">
        <v>339</v>
      </c>
      <c r="D23" s="25">
        <v>22506300</v>
      </c>
      <c r="E23" s="25">
        <v>22299611.550000001</v>
      </c>
      <c r="F23" s="58" t="s">
        <v>314</v>
      </c>
    </row>
    <row r="24" spans="1:6" ht="12.75" customHeight="1" x14ac:dyDescent="0.25">
      <c r="A24" s="38"/>
      <c r="B24" s="39"/>
      <c r="C24" s="78"/>
      <c r="D24" s="79"/>
      <c r="E24" s="79"/>
      <c r="F24" s="80"/>
    </row>
    <row r="25" spans="1:6" ht="12.75" customHeight="1" x14ac:dyDescent="0.25">
      <c r="A25" s="106" t="s">
        <v>357</v>
      </c>
      <c r="B25" s="106"/>
      <c r="C25" s="106"/>
      <c r="D25" s="107"/>
    </row>
    <row r="26" spans="1:6" ht="12.75" customHeight="1" x14ac:dyDescent="0.25">
      <c r="D26" s="107"/>
    </row>
    <row r="27" spans="1:6" ht="12.75" customHeight="1" x14ac:dyDescent="0.25">
      <c r="A27" s="106" t="s">
        <v>358</v>
      </c>
      <c r="B27" s="106"/>
      <c r="C27" s="108" t="s">
        <v>359</v>
      </c>
      <c r="D27" s="107"/>
    </row>
    <row r="28" spans="1:6" ht="12.75" customHeight="1" x14ac:dyDescent="0.25">
      <c r="D28" s="107"/>
    </row>
    <row r="29" spans="1:6" ht="12.75" customHeight="1" x14ac:dyDescent="0.25">
      <c r="A29" s="106" t="s">
        <v>360</v>
      </c>
      <c r="B29" s="106"/>
      <c r="C29" s="106"/>
      <c r="D29" s="107"/>
    </row>
    <row r="30" spans="1:6" ht="12.75" customHeight="1" x14ac:dyDescent="0.25">
      <c r="A30" s="109"/>
      <c r="D30" s="107"/>
    </row>
    <row r="31" spans="1:6" ht="12.75" customHeight="1" x14ac:dyDescent="0.25">
      <c r="A31" s="110" t="s">
        <v>361</v>
      </c>
      <c r="B31" s="107"/>
      <c r="C31" s="107"/>
      <c r="D31" s="10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19</v>
      </c>
    </row>
    <row r="11" spans="1:2" x14ac:dyDescent="0.2">
      <c r="A11" t="s">
        <v>356</v>
      </c>
      <c r="B11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rep:2.56.0.112</dc:description>
  <cp:lastModifiedBy>Елена</cp:lastModifiedBy>
  <dcterms:created xsi:type="dcterms:W3CDTF">2024-01-09T07:59:03Z</dcterms:created>
  <dcterms:modified xsi:type="dcterms:W3CDTF">2024-01-24T05:27:12Z</dcterms:modified>
</cp:coreProperties>
</file>