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Мои документы\отчеты Ф117\ф. 117 2023г\"/>
    </mc:Choice>
  </mc:AlternateContent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Доходы!$F$95</definedName>
    <definedName name="LAST_CELL" localSheetId="2">Источники!#REF!</definedName>
    <definedName name="LAST_CELL" localSheetId="1">Расходы!$F$84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Доходы!$A$95</definedName>
    <definedName name="REND_1" localSheetId="2">Источники!$A$23</definedName>
    <definedName name="REND_1" localSheetId="1">Расходы!$A$85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Источники!$A$25:$D$25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52511"/>
</workbook>
</file>

<file path=xl/calcChain.xml><?xml version="1.0" encoding="utf-8"?>
<calcChain xmlns="http://schemas.openxmlformats.org/spreadsheetml/2006/main">
  <c r="E19" i="3" l="1"/>
  <c r="E20" i="3"/>
  <c r="E22" i="3"/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</calcChain>
</file>

<file path=xl/sharedStrings.xml><?xml version="1.0" encoding="utf-8"?>
<sst xmlns="http://schemas.openxmlformats.org/spreadsheetml/2006/main" count="600" uniqueCount="362">
  <si>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</si>
  <si>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</si>
  <si>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</si>
  <si>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</si>
  <si>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</si>
  <si>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октября 2023 г.</t>
  </si>
  <si>
    <t>01.10.2023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</si>
  <si>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</si>
  <si>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</si>
  <si>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</si>
  <si>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</si>
  <si>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</si>
  <si>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</si>
  <si>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</si>
  <si>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</si>
  <si>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Администрация Красноярского сельского поселения</t>
  </si>
  <si>
    <t>Красноярское сельское поселение Цимлянского района</t>
  </si>
  <si>
    <t>Единица измерения: руб.</t>
  </si>
  <si>
    <t>33309356</t>
  </si>
  <si>
    <t>951</t>
  </si>
  <si>
    <t>60657430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</si>
  <si>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</si>
  <si>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</si>
  <si>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</si>
  <si>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</si>
  <si>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</si>
  <si>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</si>
  <si>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</si>
  <si>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</si>
  <si>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</si>
  <si>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</si>
  <si>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</si>
  <si>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</si>
  <si>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</si>
  <si>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</si>
  <si>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</si>
  <si>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</si>
  <si>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</si>
  <si>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</si>
  <si>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</si>
  <si>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</si>
  <si>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</si>
  <si>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</si>
  <si>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</si>
  <si>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</si>
  <si>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</si>
  <si>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</si>
  <si>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</si>
  <si>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</si>
  <si>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</si>
  <si>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</si>
  <si>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</si>
  <si>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</si>
  <si>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</si>
  <si>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</si>
  <si>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</si>
  <si>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</si>
  <si>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</si>
  <si>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</si>
  <si>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000 10102030013000110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</si>
  <si>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(суммы денежных взысканий (штрафов) по соответствующему платежу согласно законодательству Российской Федерации)</t>
  </si>
  <si>
    <t>000 10102080010000110</t>
  </si>
  <si>
    <t>000 10102080011000110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</si>
  <si>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(суммы денежных взысканий (штрафов) по соответствующему платежу согласно законодательству Российской Федерации)</t>
  </si>
  <si>
    <t>000 10102130010000110</t>
  </si>
  <si>
    <t>000 10102130011000110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</si>
  <si>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 (суммы денежных взысканий (штрафов) по соответствующему платежу согласно законодательству Российской Федерации)</t>
  </si>
  <si>
    <t>000 10102140010000110</t>
  </si>
  <si>
    <t>000 10102140011000110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</si>
  <si>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</si>
  <si>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</si>
  <si>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</si>
  <si>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</si>
  <si>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</si>
  <si>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</si>
  <si>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</si>
  <si>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</si>
  <si>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</si>
  <si>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</si>
  <si>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</si>
  <si>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</si>
  <si>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</si>
  <si>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</si>
  <si>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</si>
  <si>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</si>
  <si>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</si>
  <si>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</si>
  <si>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</si>
  <si>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</si>
  <si>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</si>
  <si>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</si>
  <si>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</si>
  <si>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</si>
  <si>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</si>
  <si>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</si>
  <si>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</si>
  <si>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</si>
  <si>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</si>
  <si>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</si>
  <si>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</si>
  <si>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000 10804020011000110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</si>
  <si>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</si>
  <si>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</si>
  <si>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</si>
  <si>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</si>
  <si>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</si>
  <si>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000 11105070000000120</t>
  </si>
  <si>
    <t>Доходы от сдачи в аренду имущества, составляющего казну сельских поселений (за исключением земельных участков)</t>
  </si>
  <si>
    <t>000 11105075100000120</t>
  </si>
  <si>
    <t>ДОХОДЫ ОТ ОКАЗАНИЯ ПЛАТНЫХ УСЛУГ И КОМПЕНСАЦИИ ЗАТРАТ ГОСУДАРСТВА</t>
  </si>
  <si>
    <t>000 11300000000000000</t>
  </si>
  <si>
    <t>Доходы от компенсации затрат государства</t>
  </si>
  <si>
    <t>000 11302000000000130</t>
  </si>
  <si>
    <t>Доходы, поступающие в порядке возмещения расходов, понесенных в связи с эксплуатацией имущества</t>
  </si>
  <si>
    <t>000 11302060000000130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</si>
  <si>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</si>
  <si>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000 11302065100000130</t>
  </si>
  <si>
    <t>ДОХОДЫ ОТ ПРОДАЖИ МАТЕРИАЛЬНЫХ И НЕМАТЕРИАЛЬНЫХ АКТИВОВ</t>
  </si>
  <si>
    <t>000 11400000000000000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</si>
  <si>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</si>
  <si>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000 11402000000000000</t>
  </si>
  <si>
    <t>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</si>
  <si>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000 11402050100000410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</si>
  <si>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</si>
  <si>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000 11402053100000410</t>
  </si>
  <si>
    <t>Доходы от продажи земельных участков, находящихся в государственной и муниципальной собственности</t>
  </si>
  <si>
    <t>000 11406000000000430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</si>
  <si>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</si>
  <si>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000 11406020000000430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</si>
  <si>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</si>
  <si>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000 11406025100000430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</si>
  <si>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</si>
  <si>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</si>
  <si>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</si>
  <si>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</si>
  <si>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</si>
  <si>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</si>
  <si>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ПРОЧИЕ НЕНАЛОГОВЫЕ ДОХОДЫ</t>
  </si>
  <si>
    <t>000 11700000000000000</t>
  </si>
  <si>
    <t>Прочие неналоговые доходы</t>
  </si>
  <si>
    <t>000 11705000000000180</t>
  </si>
  <si>
    <t>Прочие неналоговые доходы бюджетов сельских поселений</t>
  </si>
  <si>
    <t>000 11705050100000180</t>
  </si>
  <si>
    <t>Инициативные платежи</t>
  </si>
  <si>
    <t>000 11715000000000150</t>
  </si>
  <si>
    <t>Инициативные платежи, зачисляемые в бюджеты сельских поселений</t>
  </si>
  <si>
    <t>000 11715030100000150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</si>
  <si>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</si>
  <si>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</si>
  <si>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</si>
  <si>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</si>
  <si>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</si>
  <si>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</si>
  <si>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</t>
  </si>
  <si>
    <t>000 20215001000000150</t>
  </si>
  <si>
    <t>Дотации бюджетам сельских поселений на выравнивание бюджетной обеспеченности</t>
  </si>
  <si>
    <t>000 20215001100000150</t>
  </si>
  <si>
    <t>Дотации бюджетам на поддержку мер по обеспечению сбалансированности бюджетов</t>
  </si>
  <si>
    <t>000 20215002000000150</t>
  </si>
  <si>
    <t>Дотации бюджетам сельских поселений на поддержку мер по обеспечению сбалансированности бюджетов</t>
  </si>
  <si>
    <t>000 20215002100000150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</si>
  <si>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</si>
  <si>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</si>
  <si>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</si>
  <si>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</si>
  <si>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</si>
  <si>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</si>
  <si>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</si>
  <si>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</si>
  <si>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</si>
  <si>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000 20235118100000150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</si>
  <si>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</si>
  <si>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</si>
  <si>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</si>
  <si>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</si>
  <si>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</si>
  <si>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000 20240014100000150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</si>
  <si>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</si>
  <si>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</si>
  <si>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сельских поселений</t>
  </si>
  <si>
    <t>000 20249999100000150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</si>
  <si>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</si>
  <si>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</si>
  <si>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</si>
  <si>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</si>
  <si>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</si>
  <si>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</si>
  <si>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КРАСНОЯРСКОГО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</si>
  <si>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</si>
  <si>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</si>
  <si>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</si>
  <si>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</si>
  <si>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</si>
  <si>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Расходы на выплаты по оплате труда работников муниципальных органов Красноярского сельского поселения в рамках обеспечения деятельности Администрации Красноярского сельского поселения</t>
  </si>
  <si>
    <t xml:space="preserve">951 0104 8910000110 121 </t>
  </si>
  <si>
    <t xml:space="preserve">951 0104 8910000110 122 </t>
  </si>
  <si>
    <t xml:space="preserve">951 0104 8910000110 129 </t>
  </si>
  <si>
    <t>Расходы на обеспечение деятельности муниципальных органов Красноярского сельского поселения в рамках обеспечения деятельности Администрации Красноярского сельского поселения</t>
  </si>
  <si>
    <t xml:space="preserve">951 0104 8910000190 244 </t>
  </si>
  <si>
    <t xml:space="preserve">951 0104 8910000190 247 </t>
  </si>
  <si>
    <t>Реализация направления расходов в рамках обеспечения деятельности Администрации Красноярского сельского поселения</t>
  </si>
  <si>
    <t xml:space="preserve">951 0104 8910099990 852 </t>
  </si>
  <si>
    <t xml:space="preserve">951 0104 8910099990 853 </t>
  </si>
  <si>
    <t>Мероприятия по диспансеризации муниципальных гражданских служащих муниципальных органов Красноярского сельского поселения</t>
  </si>
  <si>
    <t xml:space="preserve">951 0104 9990021010 244 </t>
  </si>
  <si>
    <t>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 в рамках обеспечения деятельности Администрации Красноярского сельского поселения</t>
  </si>
  <si>
    <t xml:space="preserve">951 0104 9990072390 244 </t>
  </si>
  <si>
    <t>Резервные фонды</t>
  </si>
  <si>
    <t xml:space="preserve">951 0111 0000000000 000 </t>
  </si>
  <si>
    <t>Резервные фонды Администрации Красноярского сельского поселения на финансовое обеспечение непредвиденных расходов в рамках непрограммных расходов муниципальных органов Красноярского сельского поселения (Резервные средства)</t>
  </si>
  <si>
    <t xml:space="preserve">951 0111 9990090100 870 </t>
  </si>
  <si>
    <t>Другие общегосударственные вопросы</t>
  </si>
  <si>
    <t xml:space="preserve">951 0113 0000000000 000 </t>
  </si>
  <si>
    <t>Издание и размещение социальной рекламной продукции, направленной на создание в обществе нетерпимости к коррупционному поведению в рамках подпрограммы «Противодействие коррупции в Красноярском сельском поселении» муниципальной программы Красноярского сельского поселения «Обеспечение общественного порядка и противодействие преступности»</t>
  </si>
  <si>
    <t xml:space="preserve">951 0113 0210021540 244 </t>
  </si>
  <si>
    <t>Организация и размещение тематических материалов направленных на информирование населения о безопасном поведении в экстремальных ситуациях в рамках муниципальной подпрограммы «Профилактика экстремизма и терроризма в Красноярском сельском поселении» муниципальной программы Красноярского сельского поселения «Обеспечение общественного порядка и противодействие преступности»</t>
  </si>
  <si>
    <t xml:space="preserve">951 0113 0220021620 244 </t>
  </si>
  <si>
    <t>Организация и размещение печатных публикаций, направленных на пропаганду антинаркотического мировоззрения в рамках подпрограммы «Комплексные меры противодействия злоупотреблению наркотиками и их незаконному обороту» муниципальной программы Красноярского сельского поселения «Обеспечение общественного порядка и противодействие преступности»</t>
  </si>
  <si>
    <t xml:space="preserve">951 0113 0230021610 244 </t>
  </si>
  <si>
    <t>Организация и размещение печатных публикаций, направленных на гармонизацию межнациональных отношений в рамках подпрограммы «Гармонизация межнациональных отношений на территории Красноярского сельского поселения»» муниципальной программы Красноярского сельского поселения «Обеспечение общественного порядка и противодействие преступности»</t>
  </si>
  <si>
    <t xml:space="preserve">951 0113 0240021630 244 </t>
  </si>
  <si>
    <t xml:space="preserve">951 0113 8910099990 852 </t>
  </si>
  <si>
    <t xml:space="preserve">951 0113 8910099990 853 </t>
  </si>
  <si>
    <t>Расходы на информирование населения через средства массовой информации, публикация нормативных актов и освещение деятельности муниципальных органов Красноярского сельского поселения средствами массовой коммуникации</t>
  </si>
  <si>
    <t xml:space="preserve">951 0113 9990021020 244 </t>
  </si>
  <si>
    <t>Оценка муниципального имущества, признание прав и регулирование отношений по муниципальной собственности Красноярского сельского поселения</t>
  </si>
  <si>
    <t xml:space="preserve">951 0113 9990022960 244 </t>
  </si>
  <si>
    <t>Иные межбюджетные трансферты на осуществление части полномочий по решению вопросов местного значения по финансовому контролю в рамках непрограммных расходов органов местного самоуправления</t>
  </si>
  <si>
    <t xml:space="preserve">951 0113 9990085010 540 </t>
  </si>
  <si>
    <t xml:space="preserve">951 0113 9990090100 244 </t>
  </si>
  <si>
    <t xml:space="preserve">951 0113 9990090100 321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</si>
  <si>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</si>
  <si>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</si>
  <si>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</si>
  <si>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</si>
  <si>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>Субвенция на осуществление первичного воинского учета на территориях, где отсутствуют военные комиссариаты в рамках непрограммных расходов муниципальных органов Красноярского сельского поселения</t>
  </si>
  <si>
    <t xml:space="preserve">951 0203 9990051180 121 </t>
  </si>
  <si>
    <t xml:space="preserve">951 0203 9990051180 129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</si>
  <si>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</si>
  <si>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</si>
  <si>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</si>
  <si>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951 0310 0000000000 000 </t>
  </si>
  <si>
    <t>Мероприятия по обеспечению пожарной безопасности в рамках подпрограммы «Пожарная безопасность» муниципальной программы Красноярского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</si>
  <si>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951 0310 0310021670 244 </t>
  </si>
  <si>
    <t>Расходы на осуществление полномочий по вопросу обеспечения безопасности на воде в рамках подпрограммы «Обеспечение безопасности на воде» муниципальной программы Красноярского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</si>
  <si>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951 0310 0330021710 244 </t>
  </si>
  <si>
    <t>НАЦИОНАЛЬНАЯ ЭКОНОМИКА</t>
  </si>
  <si>
    <t xml:space="preserve">951 0400 0000000000 000 </t>
  </si>
  <si>
    <t>Другие вопросы в области национальной экономики</t>
  </si>
  <si>
    <t xml:space="preserve">951 0412 0000000000 000 </t>
  </si>
  <si>
    <t>Расходы на консультационную и информационную поддержку субъектов малого и среднего предпринимательства в рамках подпрограммы «Развитие субъектов малого и среднего предпринимательства» муниципальной программы «Создание условий для развития малого и среднего предпринимательства»</t>
  </si>
  <si>
    <t xml:space="preserve">951 0412 1010022050 244 </t>
  </si>
  <si>
    <t>ЖИЛИЩНО-КОММУНАЛЬНОЕ ХОЗЯЙСТВО</t>
  </si>
  <si>
    <t xml:space="preserve">951 0500 0000000000 000 </t>
  </si>
  <si>
    <t>Коммунальное хозяйство</t>
  </si>
  <si>
    <t xml:space="preserve">951 0502 0000000000 000 </t>
  </si>
  <si>
    <t>Возмещение предприятиям жилищно-коммунального хозяйства части платы граждан за коммунальные услуги в рамках подпрограммы «Создание условий для обеспечения качественными коммунальными услугами населения Красноярского сельского поселения» муниципальной программы «Обеспечение качественными жилищно-коммунальными услугами населения на 2019 – 2030 годы»</t>
  </si>
  <si>
    <t xml:space="preserve">951 0502 01200S3660 811 </t>
  </si>
  <si>
    <t>Благоустройство</t>
  </si>
  <si>
    <t xml:space="preserve">951 0503 0000000000 000 </t>
  </si>
  <si>
    <t>Мероприятия по обслуживанию сетей уличного освещения и на оплату электроэнергии уличного освещения в рамках подпрограммы «Создание условий для обеспечения качественными коммунальными услугами населения Красноярского сельского поселения» муниципальной программы Красноярского сельского поселения «Обеспечение качественными жилищно-коммунальными услугами населения»</t>
  </si>
  <si>
    <t xml:space="preserve">951 0503 0120023010 244 </t>
  </si>
  <si>
    <t xml:space="preserve">951 0503 0120023010 247 </t>
  </si>
  <si>
    <t>Мероприятия по содержанию мест захоронения в рамках подпрограммы «Благоустройство населенных пунктов Красноярского сельского поселения» муниципальной программы Красноярского сельского поселения «Обеспечение качественными жилищно-коммунальными услугами населения»</t>
  </si>
  <si>
    <t xml:space="preserve">951 0503 0130023030 244 </t>
  </si>
  <si>
    <t>Мероприятия по повышению общего уровня благоустройства территории поселения, организации сбора ТБО и вывоза крупно габаритный мусор, другого мусора, снега, озеленения населенных пунктов, а также другие мероприятия включая посыпку улиц песком в рамках подпрограммы «Благоустройство населенных пунктов Красноярского сельского поселения» муниципальной программы Красноярского сельского поселения «Обеспечение качественными жилищно-коммунальными услугами населения»</t>
  </si>
  <si>
    <t xml:space="preserve">951 0503 0130023040 244 </t>
  </si>
  <si>
    <t>Прочие мероприятия по благоустройству на территории Красноярского сельского поселения, включая мероприятия по благоустройству на спортивных и детских площадок в рамках подпрограммы «Благоустройство населенных пунктов Красноярского сельского поселения» муниципальной программы Красноярского сельского поселения «Обеспечение качественными жилищно-коммунальными услугами населения»</t>
  </si>
  <si>
    <t xml:space="preserve">951 0503 0130023050 244 </t>
  </si>
  <si>
    <t>Мероприятие по проведению обязательного энергетического обследования, повышение эффективности системы электроснабжения, теплоснабжения и водоснабжения в рамках подпрограммы «Энергосбережение и повышение энергетической эффективности» муниципальной программы Красноярского сельского поселения «Энергоэффективность и развитие энергетики»</t>
  </si>
  <si>
    <t xml:space="preserve">951 0503 0810022620 244 </t>
  </si>
  <si>
    <t>Мероприятия по благоустройству общественных территорий и мест массового отдыха населения в рамках подпрограммы «Благоустройство общественных территорий» муниципальной программы «Формирование современной городской среды на территории муниципального образования «Красноярское сельское поселение» на 2018-2024 годы»»</t>
  </si>
  <si>
    <t xml:space="preserve">951 0503 0910023150 244 </t>
  </si>
  <si>
    <t>Иные межбюджетные трансферты на осуществление части полномочий по решению вопросов местного значения по организации ритуальных услуг в части создания специализированной службы по вопросам похоронного дела в рамках непрограммных расходов органов местного самоуправления</t>
  </si>
  <si>
    <t xml:space="preserve">951 0503 9990085020 540 </t>
  </si>
  <si>
    <t>ОХРАНА ОКРУЖАЮЩЕЙ СРЕДЫ</t>
  </si>
  <si>
    <t xml:space="preserve">951 0600 0000000000 000 </t>
  </si>
  <si>
    <t>Другие вопросы в области охраны окружающей среды</t>
  </si>
  <si>
    <t xml:space="preserve">951 0605 0000000000 000 </t>
  </si>
  <si>
    <t>Расходы на реализацию расходов в рамках подпрограммы «Формирование комплексной системы управления отходами и вторичными материальными ресурсами» муниципальной программы Красноярского сельского поселения «Охрана окружающей среды и рациональное природопользование»</t>
  </si>
  <si>
    <t xml:space="preserve">951 0605 0520099990 244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</si>
  <si>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</si>
  <si>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</si>
  <si>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</si>
  <si>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</si>
  <si>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>Расходы на обучения лиц, замещающие должности муниципальных служащих в рамках непрограммных расходов муниципальных органов Красноярского сельского поселения.</t>
  </si>
  <si>
    <t xml:space="preserve">951 0705 9990022950 244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</si>
  <si>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</si>
  <si>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</si>
  <si>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</si>
  <si>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</si>
  <si>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Расходы на обеспечение деятельности (оказание услуг) муниципальных учреждений Красноярского сельского поселения Цимлянского района в рамках подпрограммы «Развитие культуры» муниципальной программы Красноярского сельского поселения «Развитие культуры и туризма»</t>
  </si>
  <si>
    <t xml:space="preserve">951 0801 0410000590 243 </t>
  </si>
  <si>
    <t xml:space="preserve">951 0801 0410000590 611 </t>
  </si>
  <si>
    <t xml:space="preserve">951 0801 0410000590 612 </t>
  </si>
  <si>
    <t>Реализация направления расходов в рамках подпрограммы «Развитие культуры» муниципальной программы Красноярского сельского поселения «Развитие культуры и туризма»</t>
  </si>
  <si>
    <t xml:space="preserve">951 0801 0410099990 244 </t>
  </si>
  <si>
    <t>Расходы за счет резервного фонда Правительства Ростовской области на финансирование обеспечение непредвиденных расходов в рамках непрограммных расходов органов местного самоуправления Красноярского сельского поселения</t>
  </si>
  <si>
    <t xml:space="preserve">951 0801 9990071180 612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</si>
  <si>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</si>
  <si>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</si>
  <si>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</si>
  <si>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</si>
  <si>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>Выплата государственной пенсии за выслугу лет лицам, замещавшим муниципальные должности и должности муниципальной службы в Красноярского сельском поселении в рамках непрограммных расходов муниципальных органов Красноярского сельского поселения</t>
  </si>
  <si>
    <t xml:space="preserve">951 1001 9990010050 312 </t>
  </si>
  <si>
    <t>ФИЗИЧЕСКАЯ КУЛЬТУРА И СПОРТ</t>
  </si>
  <si>
    <t xml:space="preserve">951 1100 0000000000 000 </t>
  </si>
  <si>
    <t>Физическая культура</t>
  </si>
  <si>
    <t xml:space="preserve">951 1101 0000000000 000 </t>
  </si>
  <si>
    <t>Физкультурные и массовые спортивные мероприятия в рамках подпрограммы «Развитие физической культуры и массового спорта Красноярского сельского поселения» муниципальной программы Красноярского сельского поселения «Развитие физической культуры и спорта»</t>
  </si>
  <si>
    <t xml:space="preserve">951 1101 0610021950 123 </t>
  </si>
  <si>
    <t xml:space="preserve">951 1101 0610021950 244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</si>
  <si>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</si>
  <si>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</si>
  <si>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</si>
  <si>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</si>
  <si>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</si>
  <si>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</si>
  <si>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</si>
  <si>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</si>
  <si>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</si>
  <si>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</si>
  <si>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</si>
  <si>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</si>
  <si>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</si>
  <si>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</si>
  <si>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</si>
  <si>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</si>
  <si>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</si>
  <si>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</si>
  <si>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</si>
  <si>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</si>
  <si>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</si>
  <si>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сельских поселений</t>
  </si>
  <si>
    <t>000 01050201100000510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</si>
  <si>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</si>
  <si>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</si>
  <si>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</si>
  <si>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сельских поселений</t>
  </si>
  <si>
    <t>000 01050201100000610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</si>
  <si>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</si>
  <si>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</si>
  <si>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</si>
  <si>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</si>
  <si>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</si>
  <si>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</si>
  <si>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</si>
  <si>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</si>
  <si>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</si>
  <si>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</si>
  <si>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</si>
  <si>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</si>
  <si>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</si>
  <si>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</si>
  <si>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C:\Users\Елена\Desktop\117M01.txt</t>
  </si>
  <si>
    <t>Доходы/EXPORT_SRC_CODE</t>
  </si>
  <si>
    <t>Доходы/PERIOD</t>
  </si>
  <si>
    <t>Глава Администрации Красноярского сельского поселения                                        Е.А. Плутенко</t>
  </si>
  <si>
    <t xml:space="preserve">Заведующий отделом экономики и финансов                                                        </t>
  </si>
  <si>
    <t xml:space="preserve">                                                             Е.В. Гамова</t>
  </si>
  <si>
    <t>Главный специалист                                                                                                         Г.В. Уварова</t>
  </si>
  <si>
    <t>05.10.2023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</si>
</sst>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4" x14ac:knownFonts="1">
    <font>
      <sz val="10"/>
      <name val="Arial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122">
    <xf numFmtId="0" fontId="0" fillId="0" borderId="0" xfId="0"/>
    <xf numFmtId="0" fontId="2" fillId="0" borderId="0" xfId="0" applyFont="1" applyBorder="1" applyAlignment="1" applyProtection="1"/>
    <xf numFmtId="0" fontId="2" fillId="0" borderId="0" xfId="0" applyFont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49" fontId="2" fillId="0" borderId="3" xfId="0" applyNumberFormat="1" applyFont="1" applyBorder="1" applyAlignment="1" applyProtection="1">
      <alignment horizontal="center"/>
    </xf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>
      <alignment horizontal="center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1" fillId="0" borderId="31" xfId="0" applyNumberFormat="1" applyFont="1" applyBorder="1" applyAlignment="1" applyProtection="1">
      <alignment horizontal="left" wrapText="1"/>
    </xf>
    <xf numFmtId="49" fontId="1" fillId="0" borderId="37" xfId="0" applyNumberFormat="1" applyFont="1" applyBorder="1" applyAlignment="1" applyProtection="1">
      <alignment horizontal="center" wrapText="1"/>
    </xf>
    <xf numFmtId="49" fontId="1" fillId="0" borderId="32" xfId="0" applyNumberFormat="1" applyFont="1" applyBorder="1" applyAlignment="1" applyProtection="1">
      <alignment horizontal="center"/>
    </xf>
    <xf numFmtId="4" fontId="1" fillId="0" borderId="15" xfId="0" applyNumberFormat="1" applyFont="1" applyBorder="1" applyAlignment="1" applyProtection="1">
      <alignment horizontal="right"/>
    </xf>
    <xf numFmtId="4" fontId="1" fillId="0" borderId="32" xfId="0" applyNumberFormat="1" applyFont="1" applyBorder="1" applyAlignment="1" applyProtection="1">
      <alignment horizontal="right"/>
    </xf>
    <xf numFmtId="4" fontId="1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2" fillId="0" borderId="27" xfId="0" applyFont="1" applyBorder="1" applyAlignment="1" applyProtection="1"/>
    <xf numFmtId="0" fontId="2" fillId="0" borderId="28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right"/>
    </xf>
    <xf numFmtId="0" fontId="2" fillId="0" borderId="29" xfId="0" applyFont="1" applyBorder="1" applyAlignment="1" applyProtection="1"/>
    <xf numFmtId="0" fontId="2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2" fillId="0" borderId="6" xfId="0" applyFont="1" applyBorder="1" applyAlignment="1" applyProtection="1"/>
    <xf numFmtId="0" fontId="2" fillId="0" borderId="39" xfId="0" applyFont="1" applyBorder="1" applyAlignment="1" applyProtection="1"/>
    <xf numFmtId="0" fontId="2" fillId="0" borderId="39" xfId="0" applyFont="1" applyBorder="1" applyAlignment="1" applyProtection="1">
      <alignment horizontal="center"/>
    </xf>
    <xf numFmtId="0" fontId="2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2" fillId="0" borderId="0" xfId="0" applyNumberFormat="1" applyFont="1" applyBorder="1" applyAlignment="1" applyProtection="1">
      <alignment horizontal="center"/>
    </xf>
    <xf numFmtId="49" fontId="1" fillId="0" borderId="44" xfId="0" applyNumberFormat="1" applyFont="1" applyBorder="1" applyAlignment="1" applyProtection="1">
      <alignment horizontal="left" wrapText="1"/>
    </xf>
    <xf numFmtId="49" fontId="1" fillId="0" borderId="22" xfId="0" applyNumberFormat="1" applyFont="1" applyBorder="1" applyAlignment="1" applyProtection="1">
      <alignment horizontal="center" wrapText="1"/>
    </xf>
    <xf numFmtId="49" fontId="1" fillId="0" borderId="24" xfId="0" applyNumberFormat="1" applyFont="1" applyBorder="1" applyAlignment="1" applyProtection="1">
      <alignment horizontal="center" wrapText="1"/>
    </xf>
    <xf numFmtId="4" fontId="1" fillId="0" borderId="24" xfId="0" applyNumberFormat="1" applyFont="1" applyBorder="1" applyAlignment="1" applyProtection="1">
      <alignment horizontal="right"/>
    </xf>
    <xf numFmtId="4" fontId="1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1" fillId="0" borderId="14" xfId="0" applyNumberFormat="1" applyFont="1" applyBorder="1" applyAlignment="1" applyProtection="1">
      <alignment horizontal="center" wrapText="1"/>
    </xf>
    <xf numFmtId="49" fontId="1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2" fillId="0" borderId="34" xfId="0" applyFont="1" applyBorder="1" applyAlignment="1" applyProtection="1">
      <alignment horizontal="left"/>
    </xf>
    <xf numFmtId="49" fontId="2" fillId="0" borderId="34" xfId="0" applyNumberFormat="1" applyFont="1" applyBorder="1" applyAlignment="1" applyProtection="1"/>
    <xf numFmtId="0" fontId="2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2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  <xf numFmtId="0" fontId="1" fillId="0" borderId="0" xfId="1" applyFont="1"/>
    <xf numFmtId="0" fontId="1" fillId="0" borderId="0" xfId="0" applyFont="1"/>
    <xf numFmtId="0" fontId="1" fillId="0" borderId="0" xfId="1" applyFont="1" applyAlignment="1">
      <alignment horizontal="left"/>
    </xf>
    <xf numFmtId="14" fontId="1" fillId="0" borderId="0" xfId="0" applyNumberFormat="1" applyFont="1" applyAlignment="1">
      <alignment horizontal="left"/>
    </xf>
    <xf numFmtId="14" fontId="2" fillId="0" borderId="0" xfId="0" applyNumberFormat="1" applyFont="1" applyAlignment="1">
      <alignment horizontal="lef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6"/>
  <sheetViews>
    <sheetView showGridLines="0" tabSelected="1" workbookViewId="0">
      <selection activeCell="A61" sqref="A61:IV61"/>
    </sheetView>
  </sheetViews>
  <sheetFormatPr defaultRowHeight="12.75" customHeight="1" x14ac:dyDescent="0.25"/>
  <cols>
    <col min="1" max="1" width="43.7109375" style="2" customWidth="1"/>
    <col min="2" max="2" width="6.140625" style="2" customWidth="1"/>
    <col min="3" max="3" width="40.7109375" style="2" customWidth="1"/>
    <col min="4" max="4" width="21" style="2" customWidth="1"/>
    <col min="5" max="6" width="18.7109375" style="2" customWidth="1"/>
    <col min="7" max="16384" width="9.140625" style="2"/>
  </cols>
  <sheetData>
    <row r="1" spans="1:6" ht="15.75" x14ac:dyDescent="0.25">
      <c r="A1" s="103"/>
      <c r="B1" s="103"/>
      <c r="C1" s="103"/>
      <c r="D1" s="103"/>
      <c r="E1" s="1"/>
      <c r="F1" s="1"/>
    </row>
    <row r="2" spans="1:6" ht="16.899999999999999" customHeight="1" x14ac:dyDescent="0.25">
      <c r="A2" s="103" t="s">
        <v>0</v>
      </c>
      <c r="B2" s="103"/>
      <c r="C2" s="103"/>
      <c r="D2" s="103"/>
      <c r="E2" s="3"/>
      <c r="F2" s="4" t="s">
        <v>1</v>
      </c>
    </row>
    <row r="3" spans="1:6" ht="15.75" x14ac:dyDescent="0.25">
      <c r="A3" s="5"/>
      <c r="B3" s="5"/>
      <c r="C3" s="5"/>
      <c r="D3" s="5"/>
      <c r="E3" s="6" t="s">
        <v>2</v>
      </c>
      <c r="F3" s="7" t="s">
        <v>3</v>
      </c>
    </row>
    <row r="4" spans="1:6" ht="15.75" x14ac:dyDescent="0.25">
      <c r="A4" s="104" t="s">
        <v>5</v>
      </c>
      <c r="B4" s="104"/>
      <c r="C4" s="104"/>
      <c r="D4" s="104"/>
      <c r="E4" s="3" t="s">
        <v>4</v>
      </c>
      <c r="F4" s="8" t="s">
        <v>6</v>
      </c>
    </row>
    <row r="5" spans="1:6" ht="15.75" x14ac:dyDescent="0.25">
      <c r="A5" s="9"/>
      <c r="B5" s="9"/>
      <c r="C5" s="9"/>
      <c r="D5" s="9"/>
      <c r="E5" s="3" t="s">
        <v>7</v>
      </c>
      <c r="F5" s="10" t="s">
        <v>18</v>
      </c>
    </row>
    <row r="6" spans="1:6" ht="15.75" x14ac:dyDescent="0.25">
      <c r="A6" s="5" t="s">
        <v>8</v>
      </c>
      <c r="B6" s="105" t="s">
        <v>15</v>
      </c>
      <c r="C6" s="106"/>
      <c r="D6" s="106"/>
      <c r="E6" s="3" t="s">
        <v>9</v>
      </c>
      <c r="F6" s="10" t="s">
        <v>19</v>
      </c>
    </row>
    <row r="7" spans="1:6" ht="15.75" x14ac:dyDescent="0.25">
      <c r="A7" s="5" t="s">
        <v>10</v>
      </c>
      <c r="B7" s="107" t="s">
        <v>16</v>
      </c>
      <c r="C7" s="107"/>
      <c r="D7" s="107"/>
      <c r="E7" s="3" t="s">
        <v>11</v>
      </c>
      <c r="F7" s="11" t="s">
        <v>20</v>
      </c>
    </row>
    <row r="8" spans="1:6" ht="15.75" x14ac:dyDescent="0.25">
      <c r="A8" s="5" t="s">
        <v>12</v>
      </c>
      <c r="B8" s="5"/>
      <c r="C8" s="5"/>
      <c r="D8" s="9"/>
      <c r="E8" s="3"/>
      <c r="F8" s="12"/>
    </row>
    <row r="9" spans="1:6" ht="15.75" x14ac:dyDescent="0.25">
      <c r="A9" s="5" t="s">
        <v>17</v>
      </c>
      <c r="B9" s="5"/>
      <c r="C9" s="13"/>
      <c r="D9" s="9"/>
      <c r="E9" s="3" t="s">
        <v>13</v>
      </c>
      <c r="F9" s="14" t="s">
        <v>14</v>
      </c>
    </row>
    <row r="10" spans="1:6" ht="20.25" customHeight="1" x14ac:dyDescent="0.25">
      <c r="A10" s="103" t="s">
        <v>21</v>
      </c>
      <c r="B10" s="103"/>
      <c r="C10" s="103"/>
      <c r="D10" s="103"/>
      <c r="E10" s="15"/>
      <c r="F10" s="16"/>
    </row>
    <row r="11" spans="1:6" ht="4.1500000000000004" customHeight="1" x14ac:dyDescent="0.25">
      <c r="A11" s="97" t="s">
        <v>22</v>
      </c>
      <c r="B11" s="91" t="s">
        <v>23</v>
      </c>
      <c r="C11" s="91" t="s">
        <v>24</v>
      </c>
      <c r="D11" s="94" t="s">
        <v>25</v>
      </c>
      <c r="E11" s="94" t="s">
        <v>26</v>
      </c>
      <c r="F11" s="100" t="s">
        <v>27</v>
      </c>
    </row>
    <row r="12" spans="1:6" ht="3.6" customHeight="1" x14ac:dyDescent="0.25">
      <c r="A12" s="98"/>
      <c r="B12" s="92"/>
      <c r="C12" s="92"/>
      <c r="D12" s="95"/>
      <c r="E12" s="95"/>
      <c r="F12" s="101"/>
    </row>
    <row r="13" spans="1:6" ht="3" customHeight="1" x14ac:dyDescent="0.25">
      <c r="A13" s="98"/>
      <c r="B13" s="92"/>
      <c r="C13" s="92"/>
      <c r="D13" s="95"/>
      <c r="E13" s="95"/>
      <c r="F13" s="101"/>
    </row>
    <row r="14" spans="1:6" ht="3" customHeight="1" x14ac:dyDescent="0.25">
      <c r="A14" s="98"/>
      <c r="B14" s="92"/>
      <c r="C14" s="92"/>
      <c r="D14" s="95"/>
      <c r="E14" s="95"/>
      <c r="F14" s="101"/>
    </row>
    <row r="15" spans="1:6" ht="3" customHeight="1" x14ac:dyDescent="0.25">
      <c r="A15" s="98"/>
      <c r="B15" s="92"/>
      <c r="C15" s="92"/>
      <c r="D15" s="95"/>
      <c r="E15" s="95"/>
      <c r="F15" s="101"/>
    </row>
    <row r="16" spans="1:6" ht="3" customHeight="1" x14ac:dyDescent="0.25">
      <c r="A16" s="98"/>
      <c r="B16" s="92"/>
      <c r="C16" s="92"/>
      <c r="D16" s="95"/>
      <c r="E16" s="95"/>
      <c r="F16" s="101"/>
    </row>
    <row r="17" spans="1:6" ht="23.45" customHeight="1" x14ac:dyDescent="0.25">
      <c r="A17" s="99"/>
      <c r="B17" s="93"/>
      <c r="C17" s="93"/>
      <c r="D17" s="96"/>
      <c r="E17" s="96"/>
      <c r="F17" s="102"/>
    </row>
    <row r="18" spans="1:6" ht="12.6" customHeight="1" x14ac:dyDescent="0.25">
      <c r="A18" s="17">
        <v>1</v>
      </c>
      <c r="B18" s="18">
        <v>2</v>
      </c>
      <c r="C18" s="19">
        <v>3</v>
      </c>
      <c r="D18" s="20" t="s">
        <v>28</v>
      </c>
      <c r="E18" s="21" t="s">
        <v>29</v>
      </c>
      <c r="F18" s="22" t="s">
        <v>30</v>
      </c>
    </row>
    <row r="19" spans="1:6" ht="15.75" x14ac:dyDescent="0.25">
      <c r="A19" s="23" t="s">
        <v>31</v>
      </c>
      <c r="B19" s="24" t="s">
        <v>32</v>
      </c>
      <c r="C19" s="25" t="s">
        <v>33</v>
      </c>
      <c r="D19" s="26">
        <v>20890200</v>
      </c>
      <c r="E19" s="27">
        <v>16969610.09</v>
      </c>
      <c r="F19" s="26">
        <f>IF(OR(D19="-",IF(E19="-",0,E19)&gt;=IF(D19="-",0,D19)),"-",IF(D19="-",0,D19)-IF(E19="-",0,E19))</f>
        <v>3920589.91</v>
      </c>
    </row>
    <row r="20" spans="1:6" ht="15.75" x14ac:dyDescent="0.25">
      <c r="A20" s="28" t="s">
        <v>34</v>
      </c>
      <c r="B20" s="29"/>
      <c r="C20" s="30"/>
      <c r="D20" s="31"/>
      <c r="E20" s="31"/>
      <c r="F20" s="32"/>
    </row>
    <row r="21" spans="1:6" ht="31.5" x14ac:dyDescent="0.25">
      <c r="A21" s="33" t="s">
        <v>35</v>
      </c>
      <c r="B21" s="34" t="s">
        <v>32</v>
      </c>
      <c r="C21" s="35" t="s">
        <v>36</v>
      </c>
      <c r="D21" s="36">
        <v>7487200</v>
      </c>
      <c r="E21" s="36">
        <v>6460911.3300000001</v>
      </c>
      <c r="F21" s="37">
        <f t="shared" ref="F21:F52" si="0">IF(OR(D21="-",IF(E21="-",0,E21)&gt;=IF(D21="-",0,D21)),"-",IF(D21="-",0,D21)-IF(E21="-",0,E21))</f>
        <v>1026288.6699999999</v>
      </c>
    </row>
    <row r="22" spans="1:6" ht="15.75" x14ac:dyDescent="0.25">
      <c r="A22" s="33" t="s">
        <v>37</v>
      </c>
      <c r="B22" s="34" t="s">
        <v>32</v>
      </c>
      <c r="C22" s="35" t="s">
        <v>38</v>
      </c>
      <c r="D22" s="36">
        <v>1979000</v>
      </c>
      <c r="E22" s="36">
        <v>2344098.85</v>
      </c>
      <c r="F22" s="37" t="str">
        <f t="shared" si="0"/>
        <v>-</v>
      </c>
    </row>
    <row r="23" spans="1:6" ht="15.75" x14ac:dyDescent="0.25">
      <c r="A23" s="33" t="s">
        <v>39</v>
      </c>
      <c r="B23" s="34" t="s">
        <v>32</v>
      </c>
      <c r="C23" s="35" t="s">
        <v>40</v>
      </c>
      <c r="D23" s="36">
        <v>1979000</v>
      </c>
      <c r="E23" s="36">
        <v>2344098.85</v>
      </c>
      <c r="F23" s="37" t="str">
        <f t="shared" si="0"/>
        <v>-</v>
      </c>
    </row>
    <row r="24" spans="1:6" ht="114.75" customHeight="1" x14ac:dyDescent="0.25">
      <c r="A24" s="38" t="s">
        <v>41</v>
      </c>
      <c r="B24" s="34" t="s">
        <v>32</v>
      </c>
      <c r="C24" s="35" t="s">
        <v>42</v>
      </c>
      <c r="D24" s="36">
        <v>1979000</v>
      </c>
      <c r="E24" s="36">
        <v>1491433.88</v>
      </c>
      <c r="F24" s="37">
        <f t="shared" si="0"/>
        <v>487566.12000000011</v>
      </c>
    </row>
    <row r="25" spans="1:6" ht="156.75" customHeight="1" x14ac:dyDescent="0.25">
      <c r="A25" s="38" t="s">
        <v>43</v>
      </c>
      <c r="B25" s="34" t="s">
        <v>32</v>
      </c>
      <c r="C25" s="35" t="s">
        <v>44</v>
      </c>
      <c r="D25" s="36" t="s">
        <v>45</v>
      </c>
      <c r="E25" s="36">
        <v>1491228.2</v>
      </c>
      <c r="F25" s="37" t="str">
        <f t="shared" si="0"/>
        <v>-</v>
      </c>
    </row>
    <row r="26" spans="1:6" ht="162" customHeight="1" x14ac:dyDescent="0.25">
      <c r="A26" s="38" t="s">
        <v>46</v>
      </c>
      <c r="B26" s="34" t="s">
        <v>32</v>
      </c>
      <c r="C26" s="35" t="s">
        <v>47</v>
      </c>
      <c r="D26" s="36" t="s">
        <v>45</v>
      </c>
      <c r="E26" s="36">
        <v>205.68</v>
      </c>
      <c r="F26" s="37" t="str">
        <f t="shared" si="0"/>
        <v>-</v>
      </c>
    </row>
    <row r="27" spans="1:6" ht="173.25" x14ac:dyDescent="0.25">
      <c r="A27" s="38" t="s">
        <v>48</v>
      </c>
      <c r="B27" s="34" t="s">
        <v>32</v>
      </c>
      <c r="C27" s="35" t="s">
        <v>49</v>
      </c>
      <c r="D27" s="36" t="s">
        <v>45</v>
      </c>
      <c r="E27" s="36">
        <v>105.94</v>
      </c>
      <c r="F27" s="37" t="str">
        <f t="shared" si="0"/>
        <v>-</v>
      </c>
    </row>
    <row r="28" spans="1:6" ht="220.5" x14ac:dyDescent="0.25">
      <c r="A28" s="38" t="s">
        <v>50</v>
      </c>
      <c r="B28" s="34" t="s">
        <v>32</v>
      </c>
      <c r="C28" s="35" t="s">
        <v>51</v>
      </c>
      <c r="D28" s="36" t="s">
        <v>45</v>
      </c>
      <c r="E28" s="36">
        <v>82.28</v>
      </c>
      <c r="F28" s="37" t="str">
        <f t="shared" si="0"/>
        <v>-</v>
      </c>
    </row>
    <row r="29" spans="1:6" ht="220.5" x14ac:dyDescent="0.25">
      <c r="A29" s="38" t="s">
        <v>52</v>
      </c>
      <c r="B29" s="34" t="s">
        <v>32</v>
      </c>
      <c r="C29" s="35" t="s">
        <v>53</v>
      </c>
      <c r="D29" s="36" t="s">
        <v>45</v>
      </c>
      <c r="E29" s="36">
        <v>23.66</v>
      </c>
      <c r="F29" s="37" t="str">
        <f t="shared" si="0"/>
        <v>-</v>
      </c>
    </row>
    <row r="30" spans="1:6" ht="78.75" x14ac:dyDescent="0.25">
      <c r="A30" s="33" t="s">
        <v>54</v>
      </c>
      <c r="B30" s="34" t="s">
        <v>32</v>
      </c>
      <c r="C30" s="35" t="s">
        <v>55</v>
      </c>
      <c r="D30" s="36" t="s">
        <v>45</v>
      </c>
      <c r="E30" s="36">
        <v>42575.22</v>
      </c>
      <c r="F30" s="37" t="str">
        <f t="shared" si="0"/>
        <v>-</v>
      </c>
    </row>
    <row r="31" spans="1:6" ht="116.25" customHeight="1" x14ac:dyDescent="0.25">
      <c r="A31" s="33" t="s">
        <v>56</v>
      </c>
      <c r="B31" s="34" t="s">
        <v>32</v>
      </c>
      <c r="C31" s="35" t="s">
        <v>57</v>
      </c>
      <c r="D31" s="36" t="s">
        <v>45</v>
      </c>
      <c r="E31" s="36">
        <v>42565.95</v>
      </c>
      <c r="F31" s="37" t="str">
        <f t="shared" si="0"/>
        <v>-</v>
      </c>
    </row>
    <row r="32" spans="1:6" ht="111" customHeight="1" x14ac:dyDescent="0.25">
      <c r="A32" s="33" t="s">
        <v>58</v>
      </c>
      <c r="B32" s="34" t="s">
        <v>32</v>
      </c>
      <c r="C32" s="35" t="s">
        <v>59</v>
      </c>
      <c r="D32" s="36" t="s">
        <v>45</v>
      </c>
      <c r="E32" s="36">
        <v>9.27</v>
      </c>
      <c r="F32" s="37" t="str">
        <f t="shared" si="0"/>
        <v>-</v>
      </c>
    </row>
    <row r="33" spans="1:6" ht="189" x14ac:dyDescent="0.25">
      <c r="A33" s="38" t="s">
        <v>60</v>
      </c>
      <c r="B33" s="34" t="s">
        <v>32</v>
      </c>
      <c r="C33" s="35" t="s">
        <v>61</v>
      </c>
      <c r="D33" s="36" t="s">
        <v>45</v>
      </c>
      <c r="E33" s="36">
        <v>31831.93</v>
      </c>
      <c r="F33" s="37" t="str">
        <f t="shared" si="0"/>
        <v>-</v>
      </c>
    </row>
    <row r="34" spans="1:6" ht="189" x14ac:dyDescent="0.25">
      <c r="A34" s="38" t="s">
        <v>60</v>
      </c>
      <c r="B34" s="34" t="s">
        <v>32</v>
      </c>
      <c r="C34" s="35" t="s">
        <v>62</v>
      </c>
      <c r="D34" s="36" t="s">
        <v>45</v>
      </c>
      <c r="E34" s="36">
        <v>31831.93</v>
      </c>
      <c r="F34" s="37" t="str">
        <f t="shared" si="0"/>
        <v>-</v>
      </c>
    </row>
    <row r="35" spans="1:6" ht="126" x14ac:dyDescent="0.25">
      <c r="A35" s="38" t="s">
        <v>63</v>
      </c>
      <c r="B35" s="34" t="s">
        <v>32</v>
      </c>
      <c r="C35" s="35" t="s">
        <v>64</v>
      </c>
      <c r="D35" s="36" t="s">
        <v>45</v>
      </c>
      <c r="E35" s="36">
        <v>213929.7</v>
      </c>
      <c r="F35" s="37" t="str">
        <f t="shared" si="0"/>
        <v>-</v>
      </c>
    </row>
    <row r="36" spans="1:6" ht="126" x14ac:dyDescent="0.25">
      <c r="A36" s="38" t="s">
        <v>63</v>
      </c>
      <c r="B36" s="34" t="s">
        <v>32</v>
      </c>
      <c r="C36" s="35" t="s">
        <v>65</v>
      </c>
      <c r="D36" s="36" t="s">
        <v>45</v>
      </c>
      <c r="E36" s="36">
        <v>213929.7</v>
      </c>
      <c r="F36" s="37" t="str">
        <f t="shared" si="0"/>
        <v>-</v>
      </c>
    </row>
    <row r="37" spans="1:6" ht="126" x14ac:dyDescent="0.25">
      <c r="A37" s="38" t="s">
        <v>66</v>
      </c>
      <c r="B37" s="34" t="s">
        <v>32</v>
      </c>
      <c r="C37" s="35" t="s">
        <v>67</v>
      </c>
      <c r="D37" s="36" t="s">
        <v>45</v>
      </c>
      <c r="E37" s="36">
        <v>564222.18000000005</v>
      </c>
      <c r="F37" s="37" t="str">
        <f t="shared" si="0"/>
        <v>-</v>
      </c>
    </row>
    <row r="38" spans="1:6" ht="126" x14ac:dyDescent="0.25">
      <c r="A38" s="38" t="s">
        <v>66</v>
      </c>
      <c r="B38" s="34" t="s">
        <v>32</v>
      </c>
      <c r="C38" s="35" t="s">
        <v>68</v>
      </c>
      <c r="D38" s="36" t="s">
        <v>45</v>
      </c>
      <c r="E38" s="36">
        <v>564222.18000000005</v>
      </c>
      <c r="F38" s="37" t="str">
        <f t="shared" si="0"/>
        <v>-</v>
      </c>
    </row>
    <row r="39" spans="1:6" ht="15.75" x14ac:dyDescent="0.25">
      <c r="A39" s="33" t="s">
        <v>69</v>
      </c>
      <c r="B39" s="34" t="s">
        <v>32</v>
      </c>
      <c r="C39" s="35" t="s">
        <v>70</v>
      </c>
      <c r="D39" s="36">
        <v>3200000</v>
      </c>
      <c r="E39" s="36">
        <v>3241829.01</v>
      </c>
      <c r="F39" s="37" t="str">
        <f t="shared" si="0"/>
        <v>-</v>
      </c>
    </row>
    <row r="40" spans="1:6" ht="15.75" x14ac:dyDescent="0.25">
      <c r="A40" s="33" t="s">
        <v>71</v>
      </c>
      <c r="B40" s="34" t="s">
        <v>32</v>
      </c>
      <c r="C40" s="35" t="s">
        <v>72</v>
      </c>
      <c r="D40" s="36">
        <v>3200000</v>
      </c>
      <c r="E40" s="36">
        <v>3241829.01</v>
      </c>
      <c r="F40" s="37" t="str">
        <f t="shared" si="0"/>
        <v>-</v>
      </c>
    </row>
    <row r="41" spans="1:6" ht="15.75" x14ac:dyDescent="0.25">
      <c r="A41" s="33" t="s">
        <v>71</v>
      </c>
      <c r="B41" s="34" t="s">
        <v>32</v>
      </c>
      <c r="C41" s="35" t="s">
        <v>73</v>
      </c>
      <c r="D41" s="36">
        <v>3200000</v>
      </c>
      <c r="E41" s="36">
        <v>3241829.01</v>
      </c>
      <c r="F41" s="37" t="str">
        <f t="shared" si="0"/>
        <v>-</v>
      </c>
    </row>
    <row r="42" spans="1:6" ht="63" x14ac:dyDescent="0.25">
      <c r="A42" s="33" t="s">
        <v>74</v>
      </c>
      <c r="B42" s="34" t="s">
        <v>32</v>
      </c>
      <c r="C42" s="35" t="s">
        <v>75</v>
      </c>
      <c r="D42" s="36" t="s">
        <v>45</v>
      </c>
      <c r="E42" s="36">
        <v>3241829.01</v>
      </c>
      <c r="F42" s="37" t="str">
        <f t="shared" si="0"/>
        <v>-</v>
      </c>
    </row>
    <row r="43" spans="1:6" ht="15.75" x14ac:dyDescent="0.25">
      <c r="A43" s="33" t="s">
        <v>76</v>
      </c>
      <c r="B43" s="34" t="s">
        <v>32</v>
      </c>
      <c r="C43" s="35" t="s">
        <v>77</v>
      </c>
      <c r="D43" s="36">
        <v>2055000</v>
      </c>
      <c r="E43" s="36">
        <v>611805.52</v>
      </c>
      <c r="F43" s="37">
        <f t="shared" si="0"/>
        <v>1443194.48</v>
      </c>
    </row>
    <row r="44" spans="1:6" ht="15.75" x14ac:dyDescent="0.25">
      <c r="A44" s="33" t="s">
        <v>78</v>
      </c>
      <c r="B44" s="34" t="s">
        <v>32</v>
      </c>
      <c r="C44" s="35" t="s">
        <v>79</v>
      </c>
      <c r="D44" s="36">
        <v>423000</v>
      </c>
      <c r="E44" s="36">
        <v>50757.32</v>
      </c>
      <c r="F44" s="37">
        <f t="shared" si="0"/>
        <v>372242.68</v>
      </c>
    </row>
    <row r="45" spans="1:6" ht="78.75" x14ac:dyDescent="0.25">
      <c r="A45" s="33" t="s">
        <v>80</v>
      </c>
      <c r="B45" s="34" t="s">
        <v>32</v>
      </c>
      <c r="C45" s="35" t="s">
        <v>81</v>
      </c>
      <c r="D45" s="36">
        <v>423000</v>
      </c>
      <c r="E45" s="36">
        <v>50757.32</v>
      </c>
      <c r="F45" s="37">
        <f t="shared" si="0"/>
        <v>372242.68</v>
      </c>
    </row>
    <row r="46" spans="1:6" ht="126" x14ac:dyDescent="0.25">
      <c r="A46" s="33" t="s">
        <v>82</v>
      </c>
      <c r="B46" s="34" t="s">
        <v>32</v>
      </c>
      <c r="C46" s="35" t="s">
        <v>83</v>
      </c>
      <c r="D46" s="36" t="s">
        <v>45</v>
      </c>
      <c r="E46" s="36">
        <v>50757.32</v>
      </c>
      <c r="F46" s="37" t="str">
        <f t="shared" si="0"/>
        <v>-</v>
      </c>
    </row>
    <row r="47" spans="1:6" ht="15.75" x14ac:dyDescent="0.25">
      <c r="A47" s="33" t="s">
        <v>84</v>
      </c>
      <c r="B47" s="34" t="s">
        <v>32</v>
      </c>
      <c r="C47" s="35" t="s">
        <v>85</v>
      </c>
      <c r="D47" s="36">
        <v>1632000</v>
      </c>
      <c r="E47" s="36">
        <v>561048.19999999995</v>
      </c>
      <c r="F47" s="37">
        <f t="shared" si="0"/>
        <v>1070951.8</v>
      </c>
    </row>
    <row r="48" spans="1:6" ht="15.75" x14ac:dyDescent="0.25">
      <c r="A48" s="33" t="s">
        <v>86</v>
      </c>
      <c r="B48" s="34" t="s">
        <v>32</v>
      </c>
      <c r="C48" s="35" t="s">
        <v>87</v>
      </c>
      <c r="D48" s="36">
        <v>577000</v>
      </c>
      <c r="E48" s="36">
        <v>485178.95</v>
      </c>
      <c r="F48" s="37">
        <f t="shared" si="0"/>
        <v>91821.049999999988</v>
      </c>
    </row>
    <row r="49" spans="1:6" ht="63" x14ac:dyDescent="0.25">
      <c r="A49" s="33" t="s">
        <v>88</v>
      </c>
      <c r="B49" s="34" t="s">
        <v>32</v>
      </c>
      <c r="C49" s="35" t="s">
        <v>89</v>
      </c>
      <c r="D49" s="36">
        <v>577000</v>
      </c>
      <c r="E49" s="36">
        <v>485178.95</v>
      </c>
      <c r="F49" s="37">
        <f t="shared" si="0"/>
        <v>91821.049999999988</v>
      </c>
    </row>
    <row r="50" spans="1:6" ht="15.75" x14ac:dyDescent="0.25">
      <c r="A50" s="33" t="s">
        <v>90</v>
      </c>
      <c r="B50" s="34" t="s">
        <v>32</v>
      </c>
      <c r="C50" s="35" t="s">
        <v>91</v>
      </c>
      <c r="D50" s="36">
        <v>1055000</v>
      </c>
      <c r="E50" s="36">
        <v>75869.25</v>
      </c>
      <c r="F50" s="37">
        <f t="shared" si="0"/>
        <v>979130.75</v>
      </c>
    </row>
    <row r="51" spans="1:6" ht="63" x14ac:dyDescent="0.25">
      <c r="A51" s="33" t="s">
        <v>92</v>
      </c>
      <c r="B51" s="34" t="s">
        <v>32</v>
      </c>
      <c r="C51" s="35" t="s">
        <v>93</v>
      </c>
      <c r="D51" s="36">
        <v>1055000</v>
      </c>
      <c r="E51" s="36">
        <v>75869.25</v>
      </c>
      <c r="F51" s="37">
        <f t="shared" si="0"/>
        <v>979130.75</v>
      </c>
    </row>
    <row r="52" spans="1:6" ht="15.75" x14ac:dyDescent="0.25">
      <c r="A52" s="33" t="s">
        <v>94</v>
      </c>
      <c r="B52" s="34" t="s">
        <v>32</v>
      </c>
      <c r="C52" s="35" t="s">
        <v>95</v>
      </c>
      <c r="D52" s="36">
        <v>14700</v>
      </c>
      <c r="E52" s="36">
        <v>5700</v>
      </c>
      <c r="F52" s="37">
        <f t="shared" si="0"/>
        <v>9000</v>
      </c>
    </row>
    <row r="53" spans="1:6" ht="63" x14ac:dyDescent="0.25">
      <c r="A53" s="33" t="s">
        <v>96</v>
      </c>
      <c r="B53" s="34" t="s">
        <v>32</v>
      </c>
      <c r="C53" s="35" t="s">
        <v>97</v>
      </c>
      <c r="D53" s="36">
        <v>14700</v>
      </c>
      <c r="E53" s="36">
        <v>5700</v>
      </c>
      <c r="F53" s="37">
        <f t="shared" ref="F53:F84" si="1">IF(OR(D53="-",IF(E53="-",0,E53)&gt;=IF(D53="-",0,D53)),"-",IF(D53="-",0,D53)-IF(E53="-",0,E53))</f>
        <v>9000</v>
      </c>
    </row>
    <row r="54" spans="1:6" ht="110.25" x14ac:dyDescent="0.25">
      <c r="A54" s="33" t="s">
        <v>98</v>
      </c>
      <c r="B54" s="34" t="s">
        <v>32</v>
      </c>
      <c r="C54" s="35" t="s">
        <v>99</v>
      </c>
      <c r="D54" s="36">
        <v>14700</v>
      </c>
      <c r="E54" s="36">
        <v>5700</v>
      </c>
      <c r="F54" s="37">
        <f t="shared" si="1"/>
        <v>9000</v>
      </c>
    </row>
    <row r="55" spans="1:6" ht="110.25" x14ac:dyDescent="0.25">
      <c r="A55" s="33" t="s">
        <v>98</v>
      </c>
      <c r="B55" s="34" t="s">
        <v>32</v>
      </c>
      <c r="C55" s="35" t="s">
        <v>100</v>
      </c>
      <c r="D55" s="36" t="s">
        <v>45</v>
      </c>
      <c r="E55" s="36">
        <v>5700</v>
      </c>
      <c r="F55" s="37" t="str">
        <f t="shared" si="1"/>
        <v>-</v>
      </c>
    </row>
    <row r="56" spans="1:6" ht="63" x14ac:dyDescent="0.25">
      <c r="A56" s="33" t="s">
        <v>101</v>
      </c>
      <c r="B56" s="34" t="s">
        <v>32</v>
      </c>
      <c r="C56" s="35" t="s">
        <v>102</v>
      </c>
      <c r="D56" s="36">
        <v>32900</v>
      </c>
      <c r="E56" s="36">
        <v>32909.589999999997</v>
      </c>
      <c r="F56" s="37" t="str">
        <f t="shared" si="1"/>
        <v>-</v>
      </c>
    </row>
    <row r="57" spans="1:6" ht="141.75" x14ac:dyDescent="0.25">
      <c r="A57" s="38" t="s">
        <v>103</v>
      </c>
      <c r="B57" s="34" t="s">
        <v>32</v>
      </c>
      <c r="C57" s="35" t="s">
        <v>104</v>
      </c>
      <c r="D57" s="36">
        <v>32900</v>
      </c>
      <c r="E57" s="36">
        <v>32909.589999999997</v>
      </c>
      <c r="F57" s="37" t="str">
        <f t="shared" si="1"/>
        <v>-</v>
      </c>
    </row>
    <row r="58" spans="1:6" ht="63" x14ac:dyDescent="0.25">
      <c r="A58" s="33" t="s">
        <v>105</v>
      </c>
      <c r="B58" s="34" t="s">
        <v>32</v>
      </c>
      <c r="C58" s="35" t="s">
        <v>106</v>
      </c>
      <c r="D58" s="36">
        <v>32900</v>
      </c>
      <c r="E58" s="36">
        <v>32909.589999999997</v>
      </c>
      <c r="F58" s="37" t="str">
        <f t="shared" si="1"/>
        <v>-</v>
      </c>
    </row>
    <row r="59" spans="1:6" ht="47.25" x14ac:dyDescent="0.25">
      <c r="A59" s="33" t="s">
        <v>107</v>
      </c>
      <c r="B59" s="34" t="s">
        <v>32</v>
      </c>
      <c r="C59" s="35" t="s">
        <v>108</v>
      </c>
      <c r="D59" s="36">
        <v>32900</v>
      </c>
      <c r="E59" s="36">
        <v>32909.589999999997</v>
      </c>
      <c r="F59" s="37" t="str">
        <f t="shared" si="1"/>
        <v>-</v>
      </c>
    </row>
    <row r="60" spans="1:6" ht="47.25" x14ac:dyDescent="0.25">
      <c r="A60" s="33" t="s">
        <v>109</v>
      </c>
      <c r="B60" s="34" t="s">
        <v>32</v>
      </c>
      <c r="C60" s="35" t="s">
        <v>110</v>
      </c>
      <c r="D60" s="36">
        <v>23100</v>
      </c>
      <c r="E60" s="36">
        <v>16414.560000000001</v>
      </c>
      <c r="F60" s="37">
        <f t="shared" si="1"/>
        <v>6685.4399999999987</v>
      </c>
    </row>
    <row r="61" spans="1:6" ht="21.75" customHeight="1" x14ac:dyDescent="0.25">
      <c r="A61" s="33" t="s">
        <v>111</v>
      </c>
      <c r="B61" s="34" t="s">
        <v>32</v>
      </c>
      <c r="C61" s="35" t="s">
        <v>112</v>
      </c>
      <c r="D61" s="36">
        <v>23100</v>
      </c>
      <c r="E61" s="36">
        <v>16414.560000000001</v>
      </c>
      <c r="F61" s="37">
        <f t="shared" si="1"/>
        <v>6685.4399999999987</v>
      </c>
    </row>
    <row r="62" spans="1:6" ht="47.25" x14ac:dyDescent="0.25">
      <c r="A62" s="33" t="s">
        <v>113</v>
      </c>
      <c r="B62" s="34" t="s">
        <v>32</v>
      </c>
      <c r="C62" s="35" t="s">
        <v>114</v>
      </c>
      <c r="D62" s="36">
        <v>23100</v>
      </c>
      <c r="E62" s="36">
        <v>16414.560000000001</v>
      </c>
      <c r="F62" s="37">
        <f t="shared" si="1"/>
        <v>6685.4399999999987</v>
      </c>
    </row>
    <row r="63" spans="1:6" ht="63" x14ac:dyDescent="0.25">
      <c r="A63" s="33" t="s">
        <v>115</v>
      </c>
      <c r="B63" s="34" t="s">
        <v>32</v>
      </c>
      <c r="C63" s="35" t="s">
        <v>116</v>
      </c>
      <c r="D63" s="36">
        <v>23100</v>
      </c>
      <c r="E63" s="36">
        <v>16414.560000000001</v>
      </c>
      <c r="F63" s="37">
        <f t="shared" si="1"/>
        <v>6685.4399999999987</v>
      </c>
    </row>
    <row r="64" spans="1:6" ht="47.25" x14ac:dyDescent="0.25">
      <c r="A64" s="33" t="s">
        <v>117</v>
      </c>
      <c r="B64" s="34" t="s">
        <v>32</v>
      </c>
      <c r="C64" s="35" t="s">
        <v>118</v>
      </c>
      <c r="D64" s="36">
        <v>176300</v>
      </c>
      <c r="E64" s="36">
        <v>43700</v>
      </c>
      <c r="F64" s="37">
        <f t="shared" si="1"/>
        <v>132600</v>
      </c>
    </row>
    <row r="65" spans="1:6" ht="126" x14ac:dyDescent="0.25">
      <c r="A65" s="38" t="s">
        <v>119</v>
      </c>
      <c r="B65" s="34" t="s">
        <v>32</v>
      </c>
      <c r="C65" s="35" t="s">
        <v>120</v>
      </c>
      <c r="D65" s="36">
        <v>134200</v>
      </c>
      <c r="E65" s="36">
        <v>1600</v>
      </c>
      <c r="F65" s="37">
        <f t="shared" si="1"/>
        <v>132600</v>
      </c>
    </row>
    <row r="66" spans="1:6" ht="141.75" x14ac:dyDescent="0.25">
      <c r="A66" s="38" t="s">
        <v>121</v>
      </c>
      <c r="B66" s="34" t="s">
        <v>32</v>
      </c>
      <c r="C66" s="35" t="s">
        <v>122</v>
      </c>
      <c r="D66" s="36">
        <v>134200</v>
      </c>
      <c r="E66" s="36">
        <v>1600</v>
      </c>
      <c r="F66" s="37">
        <f t="shared" si="1"/>
        <v>132600</v>
      </c>
    </row>
    <row r="67" spans="1:6" ht="141.75" x14ac:dyDescent="0.25">
      <c r="A67" s="38" t="s">
        <v>123</v>
      </c>
      <c r="B67" s="34" t="s">
        <v>32</v>
      </c>
      <c r="C67" s="35" t="s">
        <v>124</v>
      </c>
      <c r="D67" s="36">
        <v>134200</v>
      </c>
      <c r="E67" s="36">
        <v>1600</v>
      </c>
      <c r="F67" s="37">
        <f t="shared" si="1"/>
        <v>132600</v>
      </c>
    </row>
    <row r="68" spans="1:6" ht="47.25" x14ac:dyDescent="0.25">
      <c r="A68" s="33" t="s">
        <v>125</v>
      </c>
      <c r="B68" s="34" t="s">
        <v>32</v>
      </c>
      <c r="C68" s="35" t="s">
        <v>126</v>
      </c>
      <c r="D68" s="36">
        <v>42100</v>
      </c>
      <c r="E68" s="36">
        <v>42100</v>
      </c>
      <c r="F68" s="37" t="str">
        <f t="shared" si="1"/>
        <v>-</v>
      </c>
    </row>
    <row r="69" spans="1:6" ht="78.75" x14ac:dyDescent="0.25">
      <c r="A69" s="33" t="s">
        <v>127</v>
      </c>
      <c r="B69" s="34" t="s">
        <v>32</v>
      </c>
      <c r="C69" s="35" t="s">
        <v>128</v>
      </c>
      <c r="D69" s="36">
        <v>42100</v>
      </c>
      <c r="E69" s="36">
        <v>42100</v>
      </c>
      <c r="F69" s="37" t="str">
        <f t="shared" si="1"/>
        <v>-</v>
      </c>
    </row>
    <row r="70" spans="1:6" ht="78.75" x14ac:dyDescent="0.25">
      <c r="A70" s="33" t="s">
        <v>129</v>
      </c>
      <c r="B70" s="34" t="s">
        <v>32</v>
      </c>
      <c r="C70" s="35" t="s">
        <v>130</v>
      </c>
      <c r="D70" s="36">
        <v>42100</v>
      </c>
      <c r="E70" s="36">
        <v>42100</v>
      </c>
      <c r="F70" s="37" t="str">
        <f t="shared" si="1"/>
        <v>-</v>
      </c>
    </row>
    <row r="71" spans="1:6" ht="31.5" x14ac:dyDescent="0.25">
      <c r="A71" s="33" t="s">
        <v>131</v>
      </c>
      <c r="B71" s="34" t="s">
        <v>32</v>
      </c>
      <c r="C71" s="35" t="s">
        <v>132</v>
      </c>
      <c r="D71" s="36">
        <v>6200</v>
      </c>
      <c r="E71" s="36">
        <v>5000</v>
      </c>
      <c r="F71" s="37">
        <f t="shared" si="1"/>
        <v>1200</v>
      </c>
    </row>
    <row r="72" spans="1:6" ht="63" x14ac:dyDescent="0.25">
      <c r="A72" s="33" t="s">
        <v>133</v>
      </c>
      <c r="B72" s="34" t="s">
        <v>32</v>
      </c>
      <c r="C72" s="35" t="s">
        <v>134</v>
      </c>
      <c r="D72" s="36">
        <v>6200</v>
      </c>
      <c r="E72" s="36">
        <v>5000</v>
      </c>
      <c r="F72" s="37">
        <f t="shared" si="1"/>
        <v>1200</v>
      </c>
    </row>
    <row r="73" spans="1:6" ht="94.5" x14ac:dyDescent="0.25">
      <c r="A73" s="33" t="s">
        <v>135</v>
      </c>
      <c r="B73" s="34" t="s">
        <v>32</v>
      </c>
      <c r="C73" s="35" t="s">
        <v>136</v>
      </c>
      <c r="D73" s="36">
        <v>6200</v>
      </c>
      <c r="E73" s="36">
        <v>5000</v>
      </c>
      <c r="F73" s="37">
        <f t="shared" si="1"/>
        <v>1200</v>
      </c>
    </row>
    <row r="74" spans="1:6" ht="15.75" x14ac:dyDescent="0.25">
      <c r="A74" s="33" t="s">
        <v>137</v>
      </c>
      <c r="B74" s="34" t="s">
        <v>32</v>
      </c>
      <c r="C74" s="35" t="s">
        <v>138</v>
      </c>
      <c r="D74" s="36" t="s">
        <v>45</v>
      </c>
      <c r="E74" s="36">
        <v>159453.79999999999</v>
      </c>
      <c r="F74" s="37" t="str">
        <f t="shared" si="1"/>
        <v>-</v>
      </c>
    </row>
    <row r="75" spans="1:6" ht="15.75" x14ac:dyDescent="0.25">
      <c r="A75" s="33" t="s">
        <v>139</v>
      </c>
      <c r="B75" s="34" t="s">
        <v>32</v>
      </c>
      <c r="C75" s="35" t="s">
        <v>140</v>
      </c>
      <c r="D75" s="36" t="s">
        <v>45</v>
      </c>
      <c r="E75" s="36">
        <v>1893.8</v>
      </c>
      <c r="F75" s="37" t="str">
        <f t="shared" si="1"/>
        <v>-</v>
      </c>
    </row>
    <row r="76" spans="1:6" ht="31.5" x14ac:dyDescent="0.25">
      <c r="A76" s="33" t="s">
        <v>141</v>
      </c>
      <c r="B76" s="34" t="s">
        <v>32</v>
      </c>
      <c r="C76" s="35" t="s">
        <v>142</v>
      </c>
      <c r="D76" s="36" t="s">
        <v>45</v>
      </c>
      <c r="E76" s="36">
        <v>1893.8</v>
      </c>
      <c r="F76" s="37" t="str">
        <f t="shared" si="1"/>
        <v>-</v>
      </c>
    </row>
    <row r="77" spans="1:6" ht="15.75" x14ac:dyDescent="0.25">
      <c r="A77" s="33" t="s">
        <v>143</v>
      </c>
      <c r="B77" s="34" t="s">
        <v>32</v>
      </c>
      <c r="C77" s="35" t="s">
        <v>144</v>
      </c>
      <c r="D77" s="36" t="s">
        <v>45</v>
      </c>
      <c r="E77" s="36">
        <v>157560</v>
      </c>
      <c r="F77" s="37" t="str">
        <f t="shared" si="1"/>
        <v>-</v>
      </c>
    </row>
    <row r="78" spans="1:6" ht="31.5" x14ac:dyDescent="0.25">
      <c r="A78" s="33" t="s">
        <v>145</v>
      </c>
      <c r="B78" s="34" t="s">
        <v>32</v>
      </c>
      <c r="C78" s="35" t="s">
        <v>146</v>
      </c>
      <c r="D78" s="36" t="s">
        <v>45</v>
      </c>
      <c r="E78" s="36">
        <v>157560</v>
      </c>
      <c r="F78" s="37" t="str">
        <f t="shared" si="1"/>
        <v>-</v>
      </c>
    </row>
    <row r="79" spans="1:6" ht="15.75" x14ac:dyDescent="0.25">
      <c r="A79" s="33" t="s">
        <v>147</v>
      </c>
      <c r="B79" s="34" t="s">
        <v>32</v>
      </c>
      <c r="C79" s="35" t="s">
        <v>148</v>
      </c>
      <c r="D79" s="36">
        <v>13403000</v>
      </c>
      <c r="E79" s="36">
        <v>10508698.76</v>
      </c>
      <c r="F79" s="37">
        <f t="shared" si="1"/>
        <v>2894301.24</v>
      </c>
    </row>
    <row r="80" spans="1:6" ht="63" x14ac:dyDescent="0.25">
      <c r="A80" s="33" t="s">
        <v>149</v>
      </c>
      <c r="B80" s="34" t="s">
        <v>32</v>
      </c>
      <c r="C80" s="35" t="s">
        <v>150</v>
      </c>
      <c r="D80" s="36">
        <v>13403000</v>
      </c>
      <c r="E80" s="36">
        <v>10508698.76</v>
      </c>
      <c r="F80" s="37">
        <f t="shared" si="1"/>
        <v>2894301.24</v>
      </c>
    </row>
    <row r="81" spans="1:6" ht="31.5" x14ac:dyDescent="0.25">
      <c r="A81" s="33" t="s">
        <v>151</v>
      </c>
      <c r="B81" s="34" t="s">
        <v>32</v>
      </c>
      <c r="C81" s="35" t="s">
        <v>152</v>
      </c>
      <c r="D81" s="36">
        <v>12958600</v>
      </c>
      <c r="E81" s="36">
        <v>10215400</v>
      </c>
      <c r="F81" s="37">
        <f t="shared" si="1"/>
        <v>2743200</v>
      </c>
    </row>
    <row r="82" spans="1:6" ht="31.5" x14ac:dyDescent="0.25">
      <c r="A82" s="33" t="s">
        <v>153</v>
      </c>
      <c r="B82" s="34" t="s">
        <v>32</v>
      </c>
      <c r="C82" s="35" t="s">
        <v>154</v>
      </c>
      <c r="D82" s="36">
        <v>12419400</v>
      </c>
      <c r="E82" s="36">
        <v>9811300</v>
      </c>
      <c r="F82" s="37">
        <f t="shared" si="1"/>
        <v>2608100</v>
      </c>
    </row>
    <row r="83" spans="1:6" ht="38.25" customHeight="1" x14ac:dyDescent="0.25">
      <c r="A83" s="33" t="s">
        <v>155</v>
      </c>
      <c r="B83" s="34" t="s">
        <v>32</v>
      </c>
      <c r="C83" s="35" t="s">
        <v>156</v>
      </c>
      <c r="D83" s="36">
        <v>12419400</v>
      </c>
      <c r="E83" s="36">
        <v>9811300</v>
      </c>
      <c r="F83" s="37">
        <f t="shared" si="1"/>
        <v>2608100</v>
      </c>
    </row>
    <row r="84" spans="1:6" ht="47.25" x14ac:dyDescent="0.25">
      <c r="A84" s="33" t="s">
        <v>157</v>
      </c>
      <c r="B84" s="34" t="s">
        <v>32</v>
      </c>
      <c r="C84" s="35" t="s">
        <v>158</v>
      </c>
      <c r="D84" s="36">
        <v>539200</v>
      </c>
      <c r="E84" s="36">
        <v>404100</v>
      </c>
      <c r="F84" s="37">
        <f t="shared" si="1"/>
        <v>135100</v>
      </c>
    </row>
    <row r="85" spans="1:6" ht="47.25" x14ac:dyDescent="0.25">
      <c r="A85" s="33" t="s">
        <v>159</v>
      </c>
      <c r="B85" s="34" t="s">
        <v>32</v>
      </c>
      <c r="C85" s="35" t="s">
        <v>160</v>
      </c>
      <c r="D85" s="36">
        <v>539200</v>
      </c>
      <c r="E85" s="36">
        <v>404100</v>
      </c>
      <c r="F85" s="37">
        <f t="shared" ref="F85:F95" si="2">IF(OR(D85="-",IF(E85="-",0,E85)&gt;=IF(D85="-",0,D85)),"-",IF(D85="-",0,D85)-IF(E85="-",0,E85))</f>
        <v>135100</v>
      </c>
    </row>
    <row r="86" spans="1:6" ht="31.5" x14ac:dyDescent="0.25">
      <c r="A86" s="33" t="s">
        <v>161</v>
      </c>
      <c r="B86" s="34" t="s">
        <v>32</v>
      </c>
      <c r="C86" s="35" t="s">
        <v>162</v>
      </c>
      <c r="D86" s="36">
        <v>294200</v>
      </c>
      <c r="E86" s="36">
        <v>175558.76</v>
      </c>
      <c r="F86" s="37">
        <f t="shared" si="2"/>
        <v>118641.23999999999</v>
      </c>
    </row>
    <row r="87" spans="1:6" ht="47.25" x14ac:dyDescent="0.25">
      <c r="A87" s="33" t="s">
        <v>163</v>
      </c>
      <c r="B87" s="34" t="s">
        <v>32</v>
      </c>
      <c r="C87" s="35" t="s">
        <v>164</v>
      </c>
      <c r="D87" s="36">
        <v>200</v>
      </c>
      <c r="E87" s="36">
        <v>200</v>
      </c>
      <c r="F87" s="37" t="str">
        <f t="shared" si="2"/>
        <v>-</v>
      </c>
    </row>
    <row r="88" spans="1:6" ht="54" customHeight="1" x14ac:dyDescent="0.25">
      <c r="A88" s="33" t="s">
        <v>165</v>
      </c>
      <c r="B88" s="34" t="s">
        <v>32</v>
      </c>
      <c r="C88" s="35" t="s">
        <v>166</v>
      </c>
      <c r="D88" s="36">
        <v>200</v>
      </c>
      <c r="E88" s="36">
        <v>200</v>
      </c>
      <c r="F88" s="37" t="str">
        <f t="shared" si="2"/>
        <v>-</v>
      </c>
    </row>
    <row r="89" spans="1:6" ht="63" x14ac:dyDescent="0.25">
      <c r="A89" s="33" t="s">
        <v>167</v>
      </c>
      <c r="B89" s="34" t="s">
        <v>32</v>
      </c>
      <c r="C89" s="35" t="s">
        <v>168</v>
      </c>
      <c r="D89" s="36">
        <v>294000</v>
      </c>
      <c r="E89" s="36">
        <v>175358.76</v>
      </c>
      <c r="F89" s="37">
        <f t="shared" si="2"/>
        <v>118641.23999999999</v>
      </c>
    </row>
    <row r="90" spans="1:6" ht="63" x14ac:dyDescent="0.25">
      <c r="A90" s="33" t="s">
        <v>169</v>
      </c>
      <c r="B90" s="34" t="s">
        <v>32</v>
      </c>
      <c r="C90" s="35" t="s">
        <v>170</v>
      </c>
      <c r="D90" s="36">
        <v>294000</v>
      </c>
      <c r="E90" s="36">
        <v>175358.76</v>
      </c>
      <c r="F90" s="37">
        <f t="shared" si="2"/>
        <v>118641.23999999999</v>
      </c>
    </row>
    <row r="91" spans="1:6" ht="15.75" x14ac:dyDescent="0.25">
      <c r="A91" s="33" t="s">
        <v>171</v>
      </c>
      <c r="B91" s="34" t="s">
        <v>32</v>
      </c>
      <c r="C91" s="35" t="s">
        <v>172</v>
      </c>
      <c r="D91" s="36">
        <v>150200</v>
      </c>
      <c r="E91" s="36">
        <v>117740</v>
      </c>
      <c r="F91" s="37">
        <f t="shared" si="2"/>
        <v>32460</v>
      </c>
    </row>
    <row r="92" spans="1:6" ht="94.5" x14ac:dyDescent="0.25">
      <c r="A92" s="33" t="s">
        <v>173</v>
      </c>
      <c r="B92" s="34" t="s">
        <v>32</v>
      </c>
      <c r="C92" s="35" t="s">
        <v>174</v>
      </c>
      <c r="D92" s="36">
        <v>37200</v>
      </c>
      <c r="E92" s="36">
        <v>27900</v>
      </c>
      <c r="F92" s="37">
        <f t="shared" si="2"/>
        <v>9300</v>
      </c>
    </row>
    <row r="93" spans="1:6" ht="110.25" x14ac:dyDescent="0.25">
      <c r="A93" s="33" t="s">
        <v>175</v>
      </c>
      <c r="B93" s="34" t="s">
        <v>32</v>
      </c>
      <c r="C93" s="35" t="s">
        <v>176</v>
      </c>
      <c r="D93" s="36">
        <v>37200</v>
      </c>
      <c r="E93" s="36">
        <v>27900</v>
      </c>
      <c r="F93" s="37">
        <f t="shared" si="2"/>
        <v>9300</v>
      </c>
    </row>
    <row r="94" spans="1:6" ht="31.5" x14ac:dyDescent="0.25">
      <c r="A94" s="33" t="s">
        <v>177</v>
      </c>
      <c r="B94" s="34" t="s">
        <v>32</v>
      </c>
      <c r="C94" s="35" t="s">
        <v>178</v>
      </c>
      <c r="D94" s="36">
        <v>113000</v>
      </c>
      <c r="E94" s="36">
        <v>89840</v>
      </c>
      <c r="F94" s="37">
        <f t="shared" si="2"/>
        <v>23160</v>
      </c>
    </row>
    <row r="95" spans="1:6" ht="47.25" x14ac:dyDescent="0.25">
      <c r="A95" s="33" t="s">
        <v>179</v>
      </c>
      <c r="B95" s="34" t="s">
        <v>32</v>
      </c>
      <c r="C95" s="35" t="s">
        <v>180</v>
      </c>
      <c r="D95" s="36">
        <v>113000</v>
      </c>
      <c r="E95" s="36">
        <v>89840</v>
      </c>
      <c r="F95" s="37">
        <f t="shared" si="2"/>
        <v>23160</v>
      </c>
    </row>
    <row r="96" spans="1:6" ht="12.75" customHeight="1" x14ac:dyDescent="0.25">
      <c r="A96" s="39"/>
      <c r="B96" s="40"/>
      <c r="C96" s="40"/>
      <c r="D96" s="41"/>
      <c r="E96" s="41"/>
      <c r="F96" s="41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5"/>
  <sheetViews>
    <sheetView showGridLines="0" topLeftCell="A80" workbookViewId="0">
      <selection activeCell="A82" sqref="A82"/>
    </sheetView>
  </sheetViews>
  <sheetFormatPr defaultRowHeight="12.75" customHeight="1" x14ac:dyDescent="0.25"/>
  <cols>
    <col min="1" max="1" width="45.7109375" style="2" customWidth="1"/>
    <col min="2" max="2" width="4.28515625" style="2" customWidth="1"/>
    <col min="3" max="3" width="40.7109375" style="2" customWidth="1"/>
    <col min="4" max="4" width="18.85546875" style="2" customWidth="1"/>
    <col min="5" max="6" width="18.7109375" style="2" customWidth="1"/>
    <col min="7" max="16384" width="9.140625" style="2"/>
  </cols>
  <sheetData>
    <row r="1" spans="1:6" ht="15.75" x14ac:dyDescent="0.25"/>
    <row r="2" spans="1:6" ht="15" customHeight="1" x14ac:dyDescent="0.25">
      <c r="A2" s="103" t="s">
        <v>181</v>
      </c>
      <c r="B2" s="103"/>
      <c r="C2" s="103"/>
      <c r="D2" s="103"/>
      <c r="E2" s="15"/>
      <c r="F2" s="9" t="s">
        <v>182</v>
      </c>
    </row>
    <row r="3" spans="1:6" ht="13.5" customHeight="1" x14ac:dyDescent="0.25">
      <c r="A3" s="5"/>
      <c r="B3" s="5"/>
      <c r="C3" s="1"/>
      <c r="D3" s="9"/>
      <c r="E3" s="9"/>
      <c r="F3" s="9"/>
    </row>
    <row r="4" spans="1:6" ht="10.15" customHeight="1" x14ac:dyDescent="0.25">
      <c r="A4" s="110" t="s">
        <v>22</v>
      </c>
      <c r="B4" s="91" t="s">
        <v>23</v>
      </c>
      <c r="C4" s="108" t="s">
        <v>183</v>
      </c>
      <c r="D4" s="94" t="s">
        <v>25</v>
      </c>
      <c r="E4" s="113" t="s">
        <v>26</v>
      </c>
      <c r="F4" s="100" t="s">
        <v>27</v>
      </c>
    </row>
    <row r="5" spans="1:6" ht="5.45" customHeight="1" x14ac:dyDescent="0.25">
      <c r="A5" s="111"/>
      <c r="B5" s="92"/>
      <c r="C5" s="109"/>
      <c r="D5" s="95"/>
      <c r="E5" s="114"/>
      <c r="F5" s="101"/>
    </row>
    <row r="6" spans="1:6" ht="9.6" customHeight="1" x14ac:dyDescent="0.25">
      <c r="A6" s="111"/>
      <c r="B6" s="92"/>
      <c r="C6" s="109"/>
      <c r="D6" s="95"/>
      <c r="E6" s="114"/>
      <c r="F6" s="101"/>
    </row>
    <row r="7" spans="1:6" ht="6" customHeight="1" x14ac:dyDescent="0.25">
      <c r="A7" s="111"/>
      <c r="B7" s="92"/>
      <c r="C7" s="109"/>
      <c r="D7" s="95"/>
      <c r="E7" s="114"/>
      <c r="F7" s="101"/>
    </row>
    <row r="8" spans="1:6" ht="6.6" customHeight="1" x14ac:dyDescent="0.25">
      <c r="A8" s="111"/>
      <c r="B8" s="92"/>
      <c r="C8" s="109"/>
      <c r="D8" s="95"/>
      <c r="E8" s="114"/>
      <c r="F8" s="101"/>
    </row>
    <row r="9" spans="1:6" ht="10.9" customHeight="1" x14ac:dyDescent="0.25">
      <c r="A9" s="111"/>
      <c r="B9" s="92"/>
      <c r="C9" s="109"/>
      <c r="D9" s="95"/>
      <c r="E9" s="114"/>
      <c r="F9" s="101"/>
    </row>
    <row r="10" spans="1:6" ht="4.1500000000000004" hidden="1" customHeight="1" x14ac:dyDescent="0.25">
      <c r="A10" s="111"/>
      <c r="B10" s="92"/>
      <c r="C10" s="42"/>
      <c r="D10" s="95"/>
      <c r="E10" s="43"/>
      <c r="F10" s="44"/>
    </row>
    <row r="11" spans="1:6" ht="13.15" hidden="1" customHeight="1" x14ac:dyDescent="0.25">
      <c r="A11" s="112"/>
      <c r="B11" s="93"/>
      <c r="C11" s="45"/>
      <c r="D11" s="96"/>
      <c r="E11" s="46"/>
      <c r="F11" s="47"/>
    </row>
    <row r="12" spans="1:6" ht="13.5" customHeight="1" x14ac:dyDescent="0.25">
      <c r="A12" s="17">
        <v>1</v>
      </c>
      <c r="B12" s="18">
        <v>2</v>
      </c>
      <c r="C12" s="19">
        <v>3</v>
      </c>
      <c r="D12" s="20" t="s">
        <v>28</v>
      </c>
      <c r="E12" s="48" t="s">
        <v>29</v>
      </c>
      <c r="F12" s="22" t="s">
        <v>30</v>
      </c>
    </row>
    <row r="13" spans="1:6" ht="31.5" x14ac:dyDescent="0.25">
      <c r="A13" s="49" t="s">
        <v>184</v>
      </c>
      <c r="B13" s="50" t="s">
        <v>185</v>
      </c>
      <c r="C13" s="51" t="s">
        <v>186</v>
      </c>
      <c r="D13" s="52">
        <v>22201100</v>
      </c>
      <c r="E13" s="53">
        <v>14487319.029999999</v>
      </c>
      <c r="F13" s="54">
        <f>IF(OR(D13="-",IF(E13="-",0,E13)&gt;=IF(D13="-",0,D13)),"-",IF(D13="-",0,D13)-IF(E13="-",0,E13))</f>
        <v>7713780.9700000007</v>
      </c>
    </row>
    <row r="14" spans="1:6" ht="15.75" x14ac:dyDescent="0.25">
      <c r="A14" s="55" t="s">
        <v>34</v>
      </c>
      <c r="B14" s="56"/>
      <c r="C14" s="57"/>
      <c r="D14" s="58"/>
      <c r="E14" s="59"/>
      <c r="F14" s="60"/>
    </row>
    <row r="15" spans="1:6" ht="31.5" x14ac:dyDescent="0.25">
      <c r="A15" s="23" t="s">
        <v>187</v>
      </c>
      <c r="B15" s="61" t="s">
        <v>185</v>
      </c>
      <c r="C15" s="25" t="s">
        <v>188</v>
      </c>
      <c r="D15" s="26">
        <v>22201100</v>
      </c>
      <c r="E15" s="62">
        <v>14487319.029999999</v>
      </c>
      <c r="F15" s="63">
        <f t="shared" ref="F15:F46" si="0">IF(OR(D15="-",IF(E15="-",0,E15)&gt;=IF(D15="-",0,D15)),"-",IF(D15="-",0,D15)-IF(E15="-",0,E15))</f>
        <v>7713780.9700000007</v>
      </c>
    </row>
    <row r="16" spans="1:6" ht="18.75" customHeight="1" x14ac:dyDescent="0.25">
      <c r="A16" s="49" t="s">
        <v>189</v>
      </c>
      <c r="B16" s="50" t="s">
        <v>185</v>
      </c>
      <c r="C16" s="51" t="s">
        <v>190</v>
      </c>
      <c r="D16" s="52">
        <v>8260400</v>
      </c>
      <c r="E16" s="53">
        <v>5482084.4000000004</v>
      </c>
      <c r="F16" s="54">
        <f t="shared" si="0"/>
        <v>2778315.5999999996</v>
      </c>
    </row>
    <row r="17" spans="1:6" ht="84.75" customHeight="1" x14ac:dyDescent="0.25">
      <c r="A17" s="49" t="s">
        <v>191</v>
      </c>
      <c r="B17" s="50" t="s">
        <v>185</v>
      </c>
      <c r="C17" s="51" t="s">
        <v>192</v>
      </c>
      <c r="D17" s="52">
        <v>7913400</v>
      </c>
      <c r="E17" s="53">
        <v>5187618.0599999996</v>
      </c>
      <c r="F17" s="54">
        <f t="shared" si="0"/>
        <v>2725781.9400000004</v>
      </c>
    </row>
    <row r="18" spans="1:6" ht="84" customHeight="1" x14ac:dyDescent="0.25">
      <c r="A18" s="23" t="s">
        <v>193</v>
      </c>
      <c r="B18" s="61" t="s">
        <v>185</v>
      </c>
      <c r="C18" s="25" t="s">
        <v>194</v>
      </c>
      <c r="D18" s="26">
        <v>5101600</v>
      </c>
      <c r="E18" s="62">
        <v>3547568.5</v>
      </c>
      <c r="F18" s="63">
        <f t="shared" si="0"/>
        <v>1554031.5</v>
      </c>
    </row>
    <row r="19" spans="1:6" ht="81" customHeight="1" x14ac:dyDescent="0.25">
      <c r="A19" s="23" t="s">
        <v>193</v>
      </c>
      <c r="B19" s="61" t="s">
        <v>185</v>
      </c>
      <c r="C19" s="25" t="s">
        <v>195</v>
      </c>
      <c r="D19" s="26">
        <v>404300</v>
      </c>
      <c r="E19" s="62">
        <v>205959.6</v>
      </c>
      <c r="F19" s="63">
        <f t="shared" si="0"/>
        <v>198340.4</v>
      </c>
    </row>
    <row r="20" spans="1:6" ht="85.5" customHeight="1" x14ac:dyDescent="0.25">
      <c r="A20" s="23" t="s">
        <v>193</v>
      </c>
      <c r="B20" s="61" t="s">
        <v>185</v>
      </c>
      <c r="C20" s="25" t="s">
        <v>196</v>
      </c>
      <c r="D20" s="26">
        <v>1540700</v>
      </c>
      <c r="E20" s="62">
        <v>962518.77</v>
      </c>
      <c r="F20" s="63">
        <f t="shared" si="0"/>
        <v>578181.23</v>
      </c>
    </row>
    <row r="21" spans="1:6" ht="78.75" x14ac:dyDescent="0.25">
      <c r="A21" s="23" t="s">
        <v>197</v>
      </c>
      <c r="B21" s="61" t="s">
        <v>185</v>
      </c>
      <c r="C21" s="25" t="s">
        <v>198</v>
      </c>
      <c r="D21" s="26">
        <v>701100</v>
      </c>
      <c r="E21" s="62">
        <v>403071.4</v>
      </c>
      <c r="F21" s="63">
        <f t="shared" si="0"/>
        <v>298028.59999999998</v>
      </c>
    </row>
    <row r="22" spans="1:6" ht="78.75" x14ac:dyDescent="0.25">
      <c r="A22" s="23" t="s">
        <v>197</v>
      </c>
      <c r="B22" s="61" t="s">
        <v>185</v>
      </c>
      <c r="C22" s="25" t="s">
        <v>199</v>
      </c>
      <c r="D22" s="26">
        <v>138300</v>
      </c>
      <c r="E22" s="62">
        <v>67821.789999999994</v>
      </c>
      <c r="F22" s="63">
        <f t="shared" si="0"/>
        <v>70478.210000000006</v>
      </c>
    </row>
    <row r="23" spans="1:6" ht="47.25" x14ac:dyDescent="0.25">
      <c r="A23" s="23" t="s">
        <v>200</v>
      </c>
      <c r="B23" s="61" t="s">
        <v>185</v>
      </c>
      <c r="C23" s="25" t="s">
        <v>201</v>
      </c>
      <c r="D23" s="26">
        <v>5000</v>
      </c>
      <c r="E23" s="62">
        <v>478</v>
      </c>
      <c r="F23" s="63">
        <f t="shared" si="0"/>
        <v>4522</v>
      </c>
    </row>
    <row r="24" spans="1:6" ht="47.25" x14ac:dyDescent="0.25">
      <c r="A24" s="23" t="s">
        <v>200</v>
      </c>
      <c r="B24" s="61" t="s">
        <v>185</v>
      </c>
      <c r="C24" s="25" t="s">
        <v>202</v>
      </c>
      <c r="D24" s="26">
        <v>2200</v>
      </c>
      <c r="E24" s="62" t="s">
        <v>45</v>
      </c>
      <c r="F24" s="63">
        <f t="shared" si="0"/>
        <v>2200</v>
      </c>
    </row>
    <row r="25" spans="1:6" ht="63" x14ac:dyDescent="0.25">
      <c r="A25" s="23" t="s">
        <v>203</v>
      </c>
      <c r="B25" s="61" t="s">
        <v>185</v>
      </c>
      <c r="C25" s="25" t="s">
        <v>204</v>
      </c>
      <c r="D25" s="26">
        <v>20000</v>
      </c>
      <c r="E25" s="62" t="s">
        <v>45</v>
      </c>
      <c r="F25" s="63">
        <f t="shared" si="0"/>
        <v>20000</v>
      </c>
    </row>
    <row r="26" spans="1:6" ht="157.5" x14ac:dyDescent="0.25">
      <c r="A26" s="64" t="s">
        <v>205</v>
      </c>
      <c r="B26" s="61" t="s">
        <v>185</v>
      </c>
      <c r="C26" s="25" t="s">
        <v>206</v>
      </c>
      <c r="D26" s="26">
        <v>200</v>
      </c>
      <c r="E26" s="62">
        <v>200</v>
      </c>
      <c r="F26" s="63" t="str">
        <f t="shared" si="0"/>
        <v>-</v>
      </c>
    </row>
    <row r="27" spans="1:6" ht="31.5" x14ac:dyDescent="0.25">
      <c r="A27" s="49" t="s">
        <v>207</v>
      </c>
      <c r="B27" s="50" t="s">
        <v>185</v>
      </c>
      <c r="C27" s="51" t="s">
        <v>208</v>
      </c>
      <c r="D27" s="52">
        <v>17300</v>
      </c>
      <c r="E27" s="53" t="s">
        <v>45</v>
      </c>
      <c r="F27" s="54">
        <f t="shared" si="0"/>
        <v>17300</v>
      </c>
    </row>
    <row r="28" spans="1:6" ht="94.5" x14ac:dyDescent="0.25">
      <c r="A28" s="23" t="s">
        <v>209</v>
      </c>
      <c r="B28" s="61" t="s">
        <v>185</v>
      </c>
      <c r="C28" s="25" t="s">
        <v>210</v>
      </c>
      <c r="D28" s="26">
        <v>17300</v>
      </c>
      <c r="E28" s="62" t="s">
        <v>45</v>
      </c>
      <c r="F28" s="63">
        <f t="shared" si="0"/>
        <v>17300</v>
      </c>
    </row>
    <row r="29" spans="1:6" ht="27.75" customHeight="1" x14ac:dyDescent="0.25">
      <c r="A29" s="49" t="s">
        <v>211</v>
      </c>
      <c r="B29" s="50" t="s">
        <v>185</v>
      </c>
      <c r="C29" s="51" t="s">
        <v>212</v>
      </c>
      <c r="D29" s="52">
        <v>329700</v>
      </c>
      <c r="E29" s="53">
        <v>294466.34000000003</v>
      </c>
      <c r="F29" s="54">
        <f t="shared" si="0"/>
        <v>35233.659999999974</v>
      </c>
    </row>
    <row r="30" spans="1:6" ht="157.5" x14ac:dyDescent="0.25">
      <c r="A30" s="64" t="s">
        <v>213</v>
      </c>
      <c r="B30" s="61" t="s">
        <v>185</v>
      </c>
      <c r="C30" s="25" t="s">
        <v>214</v>
      </c>
      <c r="D30" s="26">
        <v>2000</v>
      </c>
      <c r="E30" s="62">
        <v>2000</v>
      </c>
      <c r="F30" s="63" t="str">
        <f t="shared" si="0"/>
        <v>-</v>
      </c>
    </row>
    <row r="31" spans="1:6" ht="173.25" x14ac:dyDescent="0.25">
      <c r="A31" s="64" t="s">
        <v>215</v>
      </c>
      <c r="B31" s="61" t="s">
        <v>185</v>
      </c>
      <c r="C31" s="25" t="s">
        <v>216</v>
      </c>
      <c r="D31" s="26">
        <v>2000</v>
      </c>
      <c r="E31" s="62" t="s">
        <v>45</v>
      </c>
      <c r="F31" s="63">
        <f t="shared" si="0"/>
        <v>2000</v>
      </c>
    </row>
    <row r="32" spans="1:6" ht="157.5" x14ac:dyDescent="0.25">
      <c r="A32" s="64" t="s">
        <v>217</v>
      </c>
      <c r="B32" s="61" t="s">
        <v>185</v>
      </c>
      <c r="C32" s="25" t="s">
        <v>218</v>
      </c>
      <c r="D32" s="26">
        <v>2000</v>
      </c>
      <c r="E32" s="62" t="s">
        <v>45</v>
      </c>
      <c r="F32" s="63">
        <f t="shared" si="0"/>
        <v>2000</v>
      </c>
    </row>
    <row r="33" spans="1:6" ht="157.5" x14ac:dyDescent="0.25">
      <c r="A33" s="64" t="s">
        <v>219</v>
      </c>
      <c r="B33" s="61" t="s">
        <v>185</v>
      </c>
      <c r="C33" s="25" t="s">
        <v>220</v>
      </c>
      <c r="D33" s="26">
        <v>2000</v>
      </c>
      <c r="E33" s="62" t="s">
        <v>45</v>
      </c>
      <c r="F33" s="63">
        <f t="shared" si="0"/>
        <v>2000</v>
      </c>
    </row>
    <row r="34" spans="1:6" ht="47.25" x14ac:dyDescent="0.25">
      <c r="A34" s="23" t="s">
        <v>200</v>
      </c>
      <c r="B34" s="61" t="s">
        <v>185</v>
      </c>
      <c r="C34" s="25" t="s">
        <v>221</v>
      </c>
      <c r="D34" s="26">
        <v>7000</v>
      </c>
      <c r="E34" s="62">
        <v>2731</v>
      </c>
      <c r="F34" s="63">
        <f t="shared" si="0"/>
        <v>4269</v>
      </c>
    </row>
    <row r="35" spans="1:6" ht="47.25" x14ac:dyDescent="0.25">
      <c r="A35" s="23" t="s">
        <v>200</v>
      </c>
      <c r="B35" s="61" t="s">
        <v>185</v>
      </c>
      <c r="C35" s="25" t="s">
        <v>222</v>
      </c>
      <c r="D35" s="26">
        <v>40000</v>
      </c>
      <c r="E35" s="62">
        <v>40000</v>
      </c>
      <c r="F35" s="63" t="str">
        <f t="shared" si="0"/>
        <v>-</v>
      </c>
    </row>
    <row r="36" spans="1:6" ht="94.5" x14ac:dyDescent="0.25">
      <c r="A36" s="23" t="s">
        <v>223</v>
      </c>
      <c r="B36" s="61" t="s">
        <v>185</v>
      </c>
      <c r="C36" s="25" t="s">
        <v>224</v>
      </c>
      <c r="D36" s="26">
        <v>40000</v>
      </c>
      <c r="E36" s="62">
        <v>33773.599999999999</v>
      </c>
      <c r="F36" s="63">
        <f t="shared" si="0"/>
        <v>6226.4000000000015</v>
      </c>
    </row>
    <row r="37" spans="1:6" ht="66.75" customHeight="1" x14ac:dyDescent="0.25">
      <c r="A37" s="23" t="s">
        <v>225</v>
      </c>
      <c r="B37" s="61" t="s">
        <v>185</v>
      </c>
      <c r="C37" s="25" t="s">
        <v>226</v>
      </c>
      <c r="D37" s="26">
        <v>200000</v>
      </c>
      <c r="E37" s="62">
        <v>181900</v>
      </c>
      <c r="F37" s="63">
        <f t="shared" si="0"/>
        <v>18100</v>
      </c>
    </row>
    <row r="38" spans="1:6" ht="94.5" x14ac:dyDescent="0.25">
      <c r="A38" s="23" t="s">
        <v>227</v>
      </c>
      <c r="B38" s="61" t="s">
        <v>185</v>
      </c>
      <c r="C38" s="25" t="s">
        <v>228</v>
      </c>
      <c r="D38" s="26">
        <v>2000</v>
      </c>
      <c r="E38" s="62">
        <v>1500</v>
      </c>
      <c r="F38" s="63">
        <f t="shared" si="0"/>
        <v>500</v>
      </c>
    </row>
    <row r="39" spans="1:6" ht="94.5" x14ac:dyDescent="0.25">
      <c r="A39" s="23" t="s">
        <v>209</v>
      </c>
      <c r="B39" s="61" t="s">
        <v>185</v>
      </c>
      <c r="C39" s="25" t="s">
        <v>229</v>
      </c>
      <c r="D39" s="26">
        <v>29700</v>
      </c>
      <c r="E39" s="62">
        <v>29561.74</v>
      </c>
      <c r="F39" s="63">
        <f t="shared" si="0"/>
        <v>138.2599999999984</v>
      </c>
    </row>
    <row r="40" spans="1:6" ht="94.5" x14ac:dyDescent="0.25">
      <c r="A40" s="23" t="s">
        <v>209</v>
      </c>
      <c r="B40" s="61" t="s">
        <v>185</v>
      </c>
      <c r="C40" s="25" t="s">
        <v>230</v>
      </c>
      <c r="D40" s="26">
        <v>3000</v>
      </c>
      <c r="E40" s="62">
        <v>3000</v>
      </c>
      <c r="F40" s="63" t="str">
        <f t="shared" si="0"/>
        <v>-</v>
      </c>
    </row>
    <row r="41" spans="1:6" ht="24" customHeight="1" x14ac:dyDescent="0.25">
      <c r="A41" s="49" t="s">
        <v>231</v>
      </c>
      <c r="B41" s="50" t="s">
        <v>185</v>
      </c>
      <c r="C41" s="51" t="s">
        <v>232</v>
      </c>
      <c r="D41" s="52">
        <v>294000</v>
      </c>
      <c r="E41" s="53">
        <v>175358.76</v>
      </c>
      <c r="F41" s="54">
        <f t="shared" si="0"/>
        <v>118641.23999999999</v>
      </c>
    </row>
    <row r="42" spans="1:6" ht="31.5" x14ac:dyDescent="0.25">
      <c r="A42" s="49" t="s">
        <v>233</v>
      </c>
      <c r="B42" s="50" t="s">
        <v>185</v>
      </c>
      <c r="C42" s="51" t="s">
        <v>234</v>
      </c>
      <c r="D42" s="52">
        <v>294000</v>
      </c>
      <c r="E42" s="53">
        <v>175358.76</v>
      </c>
      <c r="F42" s="54">
        <f t="shared" si="0"/>
        <v>118641.23999999999</v>
      </c>
    </row>
    <row r="43" spans="1:6" ht="84.75" customHeight="1" x14ac:dyDescent="0.25">
      <c r="A43" s="23" t="s">
        <v>235</v>
      </c>
      <c r="B43" s="61" t="s">
        <v>185</v>
      </c>
      <c r="C43" s="25" t="s">
        <v>236</v>
      </c>
      <c r="D43" s="26">
        <v>225300</v>
      </c>
      <c r="E43" s="62">
        <v>136079.93</v>
      </c>
      <c r="F43" s="63">
        <f t="shared" si="0"/>
        <v>89220.07</v>
      </c>
    </row>
    <row r="44" spans="1:6" ht="83.25" customHeight="1" x14ac:dyDescent="0.25">
      <c r="A44" s="23" t="s">
        <v>235</v>
      </c>
      <c r="B44" s="61" t="s">
        <v>185</v>
      </c>
      <c r="C44" s="25" t="s">
        <v>237</v>
      </c>
      <c r="D44" s="26">
        <v>68700</v>
      </c>
      <c r="E44" s="62">
        <v>39278.83</v>
      </c>
      <c r="F44" s="63">
        <f t="shared" si="0"/>
        <v>29421.17</v>
      </c>
    </row>
    <row r="45" spans="1:6" ht="47.25" x14ac:dyDescent="0.25">
      <c r="A45" s="49" t="s">
        <v>238</v>
      </c>
      <c r="B45" s="50" t="s">
        <v>185</v>
      </c>
      <c r="C45" s="51" t="s">
        <v>239</v>
      </c>
      <c r="D45" s="52">
        <v>309000</v>
      </c>
      <c r="E45" s="53">
        <v>294814.11</v>
      </c>
      <c r="F45" s="54">
        <f t="shared" si="0"/>
        <v>14185.890000000014</v>
      </c>
    </row>
    <row r="46" spans="1:6" ht="63" x14ac:dyDescent="0.25">
      <c r="A46" s="49" t="s">
        <v>240</v>
      </c>
      <c r="B46" s="50" t="s">
        <v>185</v>
      </c>
      <c r="C46" s="51" t="s">
        <v>241</v>
      </c>
      <c r="D46" s="52">
        <v>309000</v>
      </c>
      <c r="E46" s="53">
        <v>294814.11</v>
      </c>
      <c r="F46" s="54">
        <f t="shared" si="0"/>
        <v>14185.890000000014</v>
      </c>
    </row>
    <row r="47" spans="1:6" ht="126" x14ac:dyDescent="0.25">
      <c r="A47" s="64" t="s">
        <v>242</v>
      </c>
      <c r="B47" s="61" t="s">
        <v>185</v>
      </c>
      <c r="C47" s="25" t="s">
        <v>243</v>
      </c>
      <c r="D47" s="26">
        <v>307000</v>
      </c>
      <c r="E47" s="62">
        <v>294814.11</v>
      </c>
      <c r="F47" s="63">
        <f t="shared" ref="F47:F78" si="1">IF(OR(D47="-",IF(E47="-",0,E47)&gt;=IF(D47="-",0,D47)),"-",IF(D47="-",0,D47)-IF(E47="-",0,E47))</f>
        <v>12185.890000000014</v>
      </c>
    </row>
    <row r="48" spans="1:6" ht="141.75" x14ac:dyDescent="0.25">
      <c r="A48" s="64" t="s">
        <v>244</v>
      </c>
      <c r="B48" s="61" t="s">
        <v>185</v>
      </c>
      <c r="C48" s="25" t="s">
        <v>245</v>
      </c>
      <c r="D48" s="26">
        <v>2000</v>
      </c>
      <c r="E48" s="62" t="s">
        <v>45</v>
      </c>
      <c r="F48" s="63">
        <f t="shared" si="1"/>
        <v>2000</v>
      </c>
    </row>
    <row r="49" spans="1:6" ht="23.25" customHeight="1" x14ac:dyDescent="0.25">
      <c r="A49" s="49" t="s">
        <v>246</v>
      </c>
      <c r="B49" s="50" t="s">
        <v>185</v>
      </c>
      <c r="C49" s="51" t="s">
        <v>247</v>
      </c>
      <c r="D49" s="52">
        <v>2000</v>
      </c>
      <c r="E49" s="53" t="s">
        <v>45</v>
      </c>
      <c r="F49" s="54">
        <f t="shared" si="1"/>
        <v>2000</v>
      </c>
    </row>
    <row r="50" spans="1:6" ht="31.5" x14ac:dyDescent="0.25">
      <c r="A50" s="49" t="s">
        <v>248</v>
      </c>
      <c r="B50" s="50" t="s">
        <v>185</v>
      </c>
      <c r="C50" s="51" t="s">
        <v>249</v>
      </c>
      <c r="D50" s="52">
        <v>2000</v>
      </c>
      <c r="E50" s="53" t="s">
        <v>45</v>
      </c>
      <c r="F50" s="54">
        <f t="shared" si="1"/>
        <v>2000</v>
      </c>
    </row>
    <row r="51" spans="1:6" ht="126" x14ac:dyDescent="0.25">
      <c r="A51" s="64" t="s">
        <v>250</v>
      </c>
      <c r="B51" s="61" t="s">
        <v>185</v>
      </c>
      <c r="C51" s="25" t="s">
        <v>251</v>
      </c>
      <c r="D51" s="26">
        <v>2000</v>
      </c>
      <c r="E51" s="62" t="s">
        <v>45</v>
      </c>
      <c r="F51" s="63">
        <f t="shared" si="1"/>
        <v>2000</v>
      </c>
    </row>
    <row r="52" spans="1:6" ht="31.5" x14ac:dyDescent="0.25">
      <c r="A52" s="49" t="s">
        <v>252</v>
      </c>
      <c r="B52" s="50" t="s">
        <v>185</v>
      </c>
      <c r="C52" s="51" t="s">
        <v>253</v>
      </c>
      <c r="D52" s="52">
        <v>5235800</v>
      </c>
      <c r="E52" s="53">
        <v>2793992.31</v>
      </c>
      <c r="F52" s="54">
        <f t="shared" si="1"/>
        <v>2441807.69</v>
      </c>
    </row>
    <row r="53" spans="1:6" ht="18.75" customHeight="1" x14ac:dyDescent="0.25">
      <c r="A53" s="49" t="s">
        <v>254</v>
      </c>
      <c r="B53" s="50" t="s">
        <v>185</v>
      </c>
      <c r="C53" s="51" t="s">
        <v>255</v>
      </c>
      <c r="D53" s="52">
        <v>18900</v>
      </c>
      <c r="E53" s="53">
        <v>517.95000000000005</v>
      </c>
      <c r="F53" s="54">
        <f t="shared" si="1"/>
        <v>18382.05</v>
      </c>
    </row>
    <row r="54" spans="1:6" ht="157.5" x14ac:dyDescent="0.25">
      <c r="A54" s="64" t="s">
        <v>256</v>
      </c>
      <c r="B54" s="61" t="s">
        <v>185</v>
      </c>
      <c r="C54" s="25" t="s">
        <v>257</v>
      </c>
      <c r="D54" s="26">
        <v>18900</v>
      </c>
      <c r="E54" s="62">
        <v>517.95000000000005</v>
      </c>
      <c r="F54" s="63">
        <f t="shared" si="1"/>
        <v>18382.05</v>
      </c>
    </row>
    <row r="55" spans="1:6" ht="24.75" customHeight="1" x14ac:dyDescent="0.25">
      <c r="A55" s="49" t="s">
        <v>258</v>
      </c>
      <c r="B55" s="50" t="s">
        <v>185</v>
      </c>
      <c r="C55" s="51" t="s">
        <v>259</v>
      </c>
      <c r="D55" s="52">
        <v>5216900</v>
      </c>
      <c r="E55" s="53">
        <v>2793474.36</v>
      </c>
      <c r="F55" s="54">
        <f t="shared" si="1"/>
        <v>2423425.64</v>
      </c>
    </row>
    <row r="56" spans="1:6" ht="162.75" customHeight="1" x14ac:dyDescent="0.25">
      <c r="A56" s="64" t="s">
        <v>260</v>
      </c>
      <c r="B56" s="61" t="s">
        <v>185</v>
      </c>
      <c r="C56" s="25" t="s">
        <v>261</v>
      </c>
      <c r="D56" s="26">
        <v>1015000</v>
      </c>
      <c r="E56" s="62">
        <v>833700.29</v>
      </c>
      <c r="F56" s="63">
        <f t="shared" si="1"/>
        <v>181299.70999999996</v>
      </c>
    </row>
    <row r="57" spans="1:6" ht="163.5" customHeight="1" x14ac:dyDescent="0.25">
      <c r="A57" s="64" t="s">
        <v>260</v>
      </c>
      <c r="B57" s="61" t="s">
        <v>185</v>
      </c>
      <c r="C57" s="25" t="s">
        <v>262</v>
      </c>
      <c r="D57" s="26">
        <v>540000</v>
      </c>
      <c r="E57" s="62">
        <v>412414.74</v>
      </c>
      <c r="F57" s="63">
        <f t="shared" si="1"/>
        <v>127585.26000000001</v>
      </c>
    </row>
    <row r="58" spans="1:6" ht="126" x14ac:dyDescent="0.25">
      <c r="A58" s="64" t="s">
        <v>263</v>
      </c>
      <c r="B58" s="61" t="s">
        <v>185</v>
      </c>
      <c r="C58" s="25" t="s">
        <v>264</v>
      </c>
      <c r="D58" s="26">
        <v>172500</v>
      </c>
      <c r="E58" s="62">
        <v>105300</v>
      </c>
      <c r="F58" s="63">
        <f t="shared" si="1"/>
        <v>67200</v>
      </c>
    </row>
    <row r="59" spans="1:6" ht="204.75" x14ac:dyDescent="0.25">
      <c r="A59" s="64" t="s">
        <v>265</v>
      </c>
      <c r="B59" s="61" t="s">
        <v>185</v>
      </c>
      <c r="C59" s="25" t="s">
        <v>266</v>
      </c>
      <c r="D59" s="26">
        <v>2116000</v>
      </c>
      <c r="E59" s="62">
        <v>943642.93</v>
      </c>
      <c r="F59" s="63">
        <f t="shared" si="1"/>
        <v>1172357.0699999998</v>
      </c>
    </row>
    <row r="60" spans="1:6" ht="173.25" x14ac:dyDescent="0.25">
      <c r="A60" s="64" t="s">
        <v>267</v>
      </c>
      <c r="B60" s="61" t="s">
        <v>185</v>
      </c>
      <c r="C60" s="25" t="s">
        <v>268</v>
      </c>
      <c r="D60" s="26">
        <v>40000</v>
      </c>
      <c r="E60" s="62">
        <v>35116.400000000001</v>
      </c>
      <c r="F60" s="63">
        <f t="shared" si="1"/>
        <v>4883.5999999999985</v>
      </c>
    </row>
    <row r="61" spans="1:6" ht="141.75" x14ac:dyDescent="0.25">
      <c r="A61" s="64" t="s">
        <v>269</v>
      </c>
      <c r="B61" s="61" t="s">
        <v>185</v>
      </c>
      <c r="C61" s="25" t="s">
        <v>270</v>
      </c>
      <c r="D61" s="26">
        <v>5000</v>
      </c>
      <c r="E61" s="62">
        <v>5000</v>
      </c>
      <c r="F61" s="63" t="str">
        <f t="shared" si="1"/>
        <v>-</v>
      </c>
    </row>
    <row r="62" spans="1:6" ht="129.75" customHeight="1" x14ac:dyDescent="0.25">
      <c r="A62" s="64" t="s">
        <v>271</v>
      </c>
      <c r="B62" s="61" t="s">
        <v>185</v>
      </c>
      <c r="C62" s="25" t="s">
        <v>272</v>
      </c>
      <c r="D62" s="26">
        <v>1224000</v>
      </c>
      <c r="E62" s="62">
        <v>380000</v>
      </c>
      <c r="F62" s="63">
        <f t="shared" si="1"/>
        <v>844000</v>
      </c>
    </row>
    <row r="63" spans="1:6" ht="126" x14ac:dyDescent="0.25">
      <c r="A63" s="64" t="s">
        <v>273</v>
      </c>
      <c r="B63" s="61" t="s">
        <v>185</v>
      </c>
      <c r="C63" s="25" t="s">
        <v>274</v>
      </c>
      <c r="D63" s="26">
        <v>104400</v>
      </c>
      <c r="E63" s="62">
        <v>78300</v>
      </c>
      <c r="F63" s="63">
        <f t="shared" si="1"/>
        <v>26100</v>
      </c>
    </row>
    <row r="64" spans="1:6" ht="25.5" customHeight="1" x14ac:dyDescent="0.25">
      <c r="A64" s="49" t="s">
        <v>275</v>
      </c>
      <c r="B64" s="50" t="s">
        <v>185</v>
      </c>
      <c r="C64" s="51" t="s">
        <v>276</v>
      </c>
      <c r="D64" s="52">
        <v>100000</v>
      </c>
      <c r="E64" s="53">
        <v>73600</v>
      </c>
      <c r="F64" s="54">
        <f t="shared" si="1"/>
        <v>26400</v>
      </c>
    </row>
    <row r="65" spans="1:6" ht="31.5" x14ac:dyDescent="0.25">
      <c r="A65" s="49" t="s">
        <v>277</v>
      </c>
      <c r="B65" s="50" t="s">
        <v>185</v>
      </c>
      <c r="C65" s="51" t="s">
        <v>278</v>
      </c>
      <c r="D65" s="52">
        <v>100000</v>
      </c>
      <c r="E65" s="53">
        <v>73600</v>
      </c>
      <c r="F65" s="54">
        <f t="shared" si="1"/>
        <v>26400</v>
      </c>
    </row>
    <row r="66" spans="1:6" ht="115.5" customHeight="1" x14ac:dyDescent="0.25">
      <c r="A66" s="64" t="s">
        <v>279</v>
      </c>
      <c r="B66" s="61" t="s">
        <v>185</v>
      </c>
      <c r="C66" s="25" t="s">
        <v>280</v>
      </c>
      <c r="D66" s="26">
        <v>100000</v>
      </c>
      <c r="E66" s="62">
        <v>73600</v>
      </c>
      <c r="F66" s="63">
        <f t="shared" si="1"/>
        <v>26400</v>
      </c>
    </row>
    <row r="67" spans="1:6" ht="23.25" customHeight="1" x14ac:dyDescent="0.25">
      <c r="A67" s="49" t="s">
        <v>281</v>
      </c>
      <c r="B67" s="50" t="s">
        <v>185</v>
      </c>
      <c r="C67" s="51" t="s">
        <v>282</v>
      </c>
      <c r="D67" s="52">
        <v>40000</v>
      </c>
      <c r="E67" s="53">
        <v>23000</v>
      </c>
      <c r="F67" s="54">
        <f t="shared" si="1"/>
        <v>17000</v>
      </c>
    </row>
    <row r="68" spans="1:6" ht="47.25" x14ac:dyDescent="0.25">
      <c r="A68" s="49" t="s">
        <v>283</v>
      </c>
      <c r="B68" s="50" t="s">
        <v>185</v>
      </c>
      <c r="C68" s="51" t="s">
        <v>284</v>
      </c>
      <c r="D68" s="52">
        <v>40000</v>
      </c>
      <c r="E68" s="53">
        <v>23000</v>
      </c>
      <c r="F68" s="54">
        <f t="shared" si="1"/>
        <v>17000</v>
      </c>
    </row>
    <row r="69" spans="1:6" ht="78.75" x14ac:dyDescent="0.25">
      <c r="A69" s="23" t="s">
        <v>285</v>
      </c>
      <c r="B69" s="61" t="s">
        <v>185</v>
      </c>
      <c r="C69" s="25" t="s">
        <v>286</v>
      </c>
      <c r="D69" s="26">
        <v>40000</v>
      </c>
      <c r="E69" s="62">
        <v>23000</v>
      </c>
      <c r="F69" s="63">
        <f t="shared" si="1"/>
        <v>17000</v>
      </c>
    </row>
    <row r="70" spans="1:6" ht="20.25" customHeight="1" x14ac:dyDescent="0.25">
      <c r="A70" s="49" t="s">
        <v>287</v>
      </c>
      <c r="B70" s="50" t="s">
        <v>185</v>
      </c>
      <c r="C70" s="51" t="s">
        <v>288</v>
      </c>
      <c r="D70" s="52">
        <v>7546300</v>
      </c>
      <c r="E70" s="53">
        <v>5344840</v>
      </c>
      <c r="F70" s="54">
        <f t="shared" si="1"/>
        <v>2201460</v>
      </c>
    </row>
    <row r="71" spans="1:6" ht="24" customHeight="1" x14ac:dyDescent="0.25">
      <c r="A71" s="49" t="s">
        <v>289</v>
      </c>
      <c r="B71" s="50" t="s">
        <v>185</v>
      </c>
      <c r="C71" s="51" t="s">
        <v>290</v>
      </c>
      <c r="D71" s="52">
        <v>7546300</v>
      </c>
      <c r="E71" s="53">
        <v>5344840</v>
      </c>
      <c r="F71" s="54">
        <f t="shared" si="1"/>
        <v>2201460</v>
      </c>
    </row>
    <row r="72" spans="1:6" ht="113.25" customHeight="1" x14ac:dyDescent="0.25">
      <c r="A72" s="64" t="s">
        <v>291</v>
      </c>
      <c r="B72" s="61" t="s">
        <v>185</v>
      </c>
      <c r="C72" s="25" t="s">
        <v>292</v>
      </c>
      <c r="D72" s="26">
        <v>5000</v>
      </c>
      <c r="E72" s="62">
        <v>5000</v>
      </c>
      <c r="F72" s="63" t="str">
        <f t="shared" si="1"/>
        <v>-</v>
      </c>
    </row>
    <row r="73" spans="1:6" ht="115.5" customHeight="1" x14ac:dyDescent="0.25">
      <c r="A73" s="64" t="s">
        <v>291</v>
      </c>
      <c r="B73" s="61" t="s">
        <v>185</v>
      </c>
      <c r="C73" s="25" t="s">
        <v>293</v>
      </c>
      <c r="D73" s="26">
        <v>7401300</v>
      </c>
      <c r="E73" s="62">
        <v>5250000</v>
      </c>
      <c r="F73" s="63">
        <f t="shared" si="1"/>
        <v>2151300</v>
      </c>
    </row>
    <row r="74" spans="1:6" ht="118.5" customHeight="1" x14ac:dyDescent="0.25">
      <c r="A74" s="64" t="s">
        <v>291</v>
      </c>
      <c r="B74" s="61" t="s">
        <v>185</v>
      </c>
      <c r="C74" s="25" t="s">
        <v>294</v>
      </c>
      <c r="D74" s="26">
        <v>20000</v>
      </c>
      <c r="E74" s="62" t="s">
        <v>45</v>
      </c>
      <c r="F74" s="63">
        <f t="shared" si="1"/>
        <v>20000</v>
      </c>
    </row>
    <row r="75" spans="1:6" ht="78.75" x14ac:dyDescent="0.25">
      <c r="A75" s="23" t="s">
        <v>295</v>
      </c>
      <c r="B75" s="61" t="s">
        <v>185</v>
      </c>
      <c r="C75" s="25" t="s">
        <v>296</v>
      </c>
      <c r="D75" s="26">
        <v>25000</v>
      </c>
      <c r="E75" s="62" t="s">
        <v>45</v>
      </c>
      <c r="F75" s="63">
        <f t="shared" si="1"/>
        <v>25000</v>
      </c>
    </row>
    <row r="76" spans="1:6" ht="110.25" x14ac:dyDescent="0.25">
      <c r="A76" s="23" t="s">
        <v>297</v>
      </c>
      <c r="B76" s="61" t="s">
        <v>185</v>
      </c>
      <c r="C76" s="25" t="s">
        <v>298</v>
      </c>
      <c r="D76" s="26">
        <v>95000</v>
      </c>
      <c r="E76" s="62">
        <v>89840</v>
      </c>
      <c r="F76" s="63">
        <f t="shared" si="1"/>
        <v>5160</v>
      </c>
    </row>
    <row r="77" spans="1:6" ht="23.25" customHeight="1" x14ac:dyDescent="0.25">
      <c r="A77" s="49" t="s">
        <v>299</v>
      </c>
      <c r="B77" s="50" t="s">
        <v>185</v>
      </c>
      <c r="C77" s="51" t="s">
        <v>300</v>
      </c>
      <c r="D77" s="52">
        <v>393600</v>
      </c>
      <c r="E77" s="53">
        <v>294417.45</v>
      </c>
      <c r="F77" s="54">
        <f t="shared" si="1"/>
        <v>99182.549999999988</v>
      </c>
    </row>
    <row r="78" spans="1:6" ht="18.75" customHeight="1" x14ac:dyDescent="0.25">
      <c r="A78" s="49" t="s">
        <v>301</v>
      </c>
      <c r="B78" s="50" t="s">
        <v>185</v>
      </c>
      <c r="C78" s="51" t="s">
        <v>302</v>
      </c>
      <c r="D78" s="52">
        <v>393600</v>
      </c>
      <c r="E78" s="53">
        <v>294417.45</v>
      </c>
      <c r="F78" s="54">
        <f t="shared" si="1"/>
        <v>99182.549999999988</v>
      </c>
    </row>
    <row r="79" spans="1:6" ht="110.25" x14ac:dyDescent="0.25">
      <c r="A79" s="23" t="s">
        <v>303</v>
      </c>
      <c r="B79" s="61" t="s">
        <v>185</v>
      </c>
      <c r="C79" s="25" t="s">
        <v>304</v>
      </c>
      <c r="D79" s="26">
        <v>393600</v>
      </c>
      <c r="E79" s="62">
        <v>294417.45</v>
      </c>
      <c r="F79" s="63">
        <f t="shared" ref="F79:F83" si="2">IF(OR(D79="-",IF(E79="-",0,E79)&gt;=IF(D79="-",0,D79)),"-",IF(D79="-",0,D79)-IF(E79="-",0,E79))</f>
        <v>99182.549999999988</v>
      </c>
    </row>
    <row r="80" spans="1:6" ht="23.25" customHeight="1" x14ac:dyDescent="0.25">
      <c r="A80" s="49" t="s">
        <v>305</v>
      </c>
      <c r="B80" s="50" t="s">
        <v>185</v>
      </c>
      <c r="C80" s="51" t="s">
        <v>306</v>
      </c>
      <c r="D80" s="52">
        <v>20000</v>
      </c>
      <c r="E80" s="53">
        <v>5212</v>
      </c>
      <c r="F80" s="54">
        <f t="shared" si="2"/>
        <v>14788</v>
      </c>
    </row>
    <row r="81" spans="1:6" ht="21" customHeight="1" x14ac:dyDescent="0.25">
      <c r="A81" s="49" t="s">
        <v>307</v>
      </c>
      <c r="B81" s="50" t="s">
        <v>185</v>
      </c>
      <c r="C81" s="51" t="s">
        <v>308</v>
      </c>
      <c r="D81" s="52">
        <v>20000</v>
      </c>
      <c r="E81" s="53">
        <v>5212</v>
      </c>
      <c r="F81" s="54">
        <f t="shared" si="2"/>
        <v>14788</v>
      </c>
    </row>
    <row r="82" spans="1:6" ht="110.25" x14ac:dyDescent="0.25">
      <c r="A82" s="23" t="s">
        <v>309</v>
      </c>
      <c r="B82" s="61" t="s">
        <v>185</v>
      </c>
      <c r="C82" s="25" t="s">
        <v>310</v>
      </c>
      <c r="D82" s="26">
        <v>10000</v>
      </c>
      <c r="E82" s="62">
        <v>2000</v>
      </c>
      <c r="F82" s="63">
        <f t="shared" si="2"/>
        <v>8000</v>
      </c>
    </row>
    <row r="83" spans="1:6" ht="110.25" x14ac:dyDescent="0.25">
      <c r="A83" s="23" t="s">
        <v>309</v>
      </c>
      <c r="B83" s="61" t="s">
        <v>185</v>
      </c>
      <c r="C83" s="25" t="s">
        <v>311</v>
      </c>
      <c r="D83" s="26">
        <v>10000</v>
      </c>
      <c r="E83" s="62">
        <v>3212</v>
      </c>
      <c r="F83" s="63">
        <f t="shared" si="2"/>
        <v>6788</v>
      </c>
    </row>
    <row r="84" spans="1:6" ht="9" customHeight="1" x14ac:dyDescent="0.25">
      <c r="A84" s="65"/>
      <c r="B84" s="66"/>
      <c r="C84" s="67"/>
      <c r="D84" s="68"/>
      <c r="E84" s="66"/>
      <c r="F84" s="66"/>
    </row>
    <row r="85" spans="1:6" ht="13.5" customHeight="1" x14ac:dyDescent="0.25">
      <c r="A85" s="69" t="s">
        <v>312</v>
      </c>
      <c r="B85" s="70" t="s">
        <v>313</v>
      </c>
      <c r="C85" s="71" t="s">
        <v>186</v>
      </c>
      <c r="D85" s="72">
        <v>-1310900</v>
      </c>
      <c r="E85" s="72">
        <v>2482291.06</v>
      </c>
      <c r="F85" s="73" t="s">
        <v>314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1"/>
  <sheetViews>
    <sheetView showGridLines="0" topLeftCell="A4" workbookViewId="0">
      <selection activeCell="D26" sqref="D26"/>
    </sheetView>
  </sheetViews>
  <sheetFormatPr defaultRowHeight="12.75" customHeight="1" x14ac:dyDescent="0.25"/>
  <cols>
    <col min="1" max="1" width="42.28515625" style="2" customWidth="1"/>
    <col min="2" max="2" width="5.5703125" style="2" customWidth="1"/>
    <col min="3" max="3" width="40.7109375" style="2" customWidth="1"/>
    <col min="4" max="6" width="18.7109375" style="2" customWidth="1"/>
    <col min="7" max="16384" width="9.140625" style="2"/>
  </cols>
  <sheetData>
    <row r="1" spans="1:6" ht="11.1" customHeight="1" x14ac:dyDescent="0.25">
      <c r="A1" s="115" t="s">
        <v>315</v>
      </c>
      <c r="B1" s="115"/>
      <c r="C1" s="115"/>
      <c r="D1" s="115"/>
      <c r="E1" s="115"/>
      <c r="F1" s="115"/>
    </row>
    <row r="2" spans="1:6" ht="13.15" customHeight="1" x14ac:dyDescent="0.25">
      <c r="A2" s="103" t="s">
        <v>316</v>
      </c>
      <c r="B2" s="103"/>
      <c r="C2" s="103"/>
      <c r="D2" s="103"/>
      <c r="E2" s="103"/>
      <c r="F2" s="103"/>
    </row>
    <row r="3" spans="1:6" ht="9" customHeight="1" x14ac:dyDescent="0.25">
      <c r="A3" s="5"/>
      <c r="B3" s="74"/>
      <c r="C3" s="1"/>
      <c r="D3" s="9"/>
      <c r="E3" s="9"/>
      <c r="F3" s="1"/>
    </row>
    <row r="4" spans="1:6" ht="13.9" customHeight="1" x14ac:dyDescent="0.25">
      <c r="A4" s="97" t="s">
        <v>22</v>
      </c>
      <c r="B4" s="91" t="s">
        <v>23</v>
      </c>
      <c r="C4" s="108" t="s">
        <v>317</v>
      </c>
      <c r="D4" s="94" t="s">
        <v>25</v>
      </c>
      <c r="E4" s="94" t="s">
        <v>26</v>
      </c>
      <c r="F4" s="100" t="s">
        <v>27</v>
      </c>
    </row>
    <row r="5" spans="1:6" ht="4.9000000000000004" customHeight="1" x14ac:dyDescent="0.25">
      <c r="A5" s="98"/>
      <c r="B5" s="92"/>
      <c r="C5" s="109"/>
      <c r="D5" s="95"/>
      <c r="E5" s="95"/>
      <c r="F5" s="101"/>
    </row>
    <row r="6" spans="1:6" ht="6" customHeight="1" x14ac:dyDescent="0.25">
      <c r="A6" s="98"/>
      <c r="B6" s="92"/>
      <c r="C6" s="109"/>
      <c r="D6" s="95"/>
      <c r="E6" s="95"/>
      <c r="F6" s="101"/>
    </row>
    <row r="7" spans="1:6" ht="4.9000000000000004" customHeight="1" x14ac:dyDescent="0.25">
      <c r="A7" s="98"/>
      <c r="B7" s="92"/>
      <c r="C7" s="109"/>
      <c r="D7" s="95"/>
      <c r="E7" s="95"/>
      <c r="F7" s="101"/>
    </row>
    <row r="8" spans="1:6" ht="6" customHeight="1" x14ac:dyDescent="0.25">
      <c r="A8" s="98"/>
      <c r="B8" s="92"/>
      <c r="C8" s="109"/>
      <c r="D8" s="95"/>
      <c r="E8" s="95"/>
      <c r="F8" s="101"/>
    </row>
    <row r="9" spans="1:6" ht="6" customHeight="1" x14ac:dyDescent="0.25">
      <c r="A9" s="98"/>
      <c r="B9" s="92"/>
      <c r="C9" s="109"/>
      <c r="D9" s="95"/>
      <c r="E9" s="95"/>
      <c r="F9" s="101"/>
    </row>
    <row r="10" spans="1:6" ht="18" customHeight="1" x14ac:dyDescent="0.25">
      <c r="A10" s="99"/>
      <c r="B10" s="93"/>
      <c r="C10" s="116"/>
      <c r="D10" s="96"/>
      <c r="E10" s="96"/>
      <c r="F10" s="102"/>
    </row>
    <row r="11" spans="1:6" ht="13.5" customHeight="1" x14ac:dyDescent="0.25">
      <c r="A11" s="17">
        <v>1</v>
      </c>
      <c r="B11" s="18">
        <v>2</v>
      </c>
      <c r="C11" s="19">
        <v>3</v>
      </c>
      <c r="D11" s="20" t="s">
        <v>28</v>
      </c>
      <c r="E11" s="48" t="s">
        <v>29</v>
      </c>
      <c r="F11" s="22" t="s">
        <v>30</v>
      </c>
    </row>
    <row r="12" spans="1:6" ht="31.5" x14ac:dyDescent="0.25">
      <c r="A12" s="75" t="s">
        <v>318</v>
      </c>
      <c r="B12" s="76" t="s">
        <v>319</v>
      </c>
      <c r="C12" s="77" t="s">
        <v>186</v>
      </c>
      <c r="D12" s="78">
        <v>1310900</v>
      </c>
      <c r="E12" s="78">
        <v>-2482291.06</v>
      </c>
      <c r="F12" s="79" t="s">
        <v>186</v>
      </c>
    </row>
    <row r="13" spans="1:6" ht="15.75" x14ac:dyDescent="0.25">
      <c r="A13" s="80" t="s">
        <v>34</v>
      </c>
      <c r="B13" s="81"/>
      <c r="C13" s="82"/>
      <c r="D13" s="83"/>
      <c r="E13" s="83"/>
      <c r="F13" s="84"/>
    </row>
    <row r="14" spans="1:6" ht="31.5" x14ac:dyDescent="0.25">
      <c r="A14" s="49" t="s">
        <v>320</v>
      </c>
      <c r="B14" s="85" t="s">
        <v>321</v>
      </c>
      <c r="C14" s="86" t="s">
        <v>186</v>
      </c>
      <c r="D14" s="52" t="s">
        <v>45</v>
      </c>
      <c r="E14" s="52" t="s">
        <v>45</v>
      </c>
      <c r="F14" s="54" t="s">
        <v>45</v>
      </c>
    </row>
    <row r="15" spans="1:6" ht="15.75" x14ac:dyDescent="0.25">
      <c r="A15" s="80" t="s">
        <v>322</v>
      </c>
      <c r="B15" s="81"/>
      <c r="C15" s="82"/>
      <c r="D15" s="83"/>
      <c r="E15" s="83"/>
      <c r="F15" s="84"/>
    </row>
    <row r="16" spans="1:6" ht="31.5" x14ac:dyDescent="0.25">
      <c r="A16" s="49" t="s">
        <v>323</v>
      </c>
      <c r="B16" s="85" t="s">
        <v>324</v>
      </c>
      <c r="C16" s="86" t="s">
        <v>186</v>
      </c>
      <c r="D16" s="52" t="s">
        <v>45</v>
      </c>
      <c r="E16" s="52" t="s">
        <v>45</v>
      </c>
      <c r="F16" s="54" t="s">
        <v>45</v>
      </c>
    </row>
    <row r="17" spans="1:6" ht="15.75" x14ac:dyDescent="0.25">
      <c r="A17" s="80" t="s">
        <v>322</v>
      </c>
      <c r="B17" s="81"/>
      <c r="C17" s="82"/>
      <c r="D17" s="83"/>
      <c r="E17" s="83"/>
      <c r="F17" s="84"/>
    </row>
    <row r="18" spans="1:6" ht="15.75" x14ac:dyDescent="0.25">
      <c r="A18" s="75" t="s">
        <v>325</v>
      </c>
      <c r="B18" s="76" t="s">
        <v>326</v>
      </c>
      <c r="C18" s="77" t="s">
        <v>327</v>
      </c>
      <c r="D18" s="78">
        <v>1310900</v>
      </c>
      <c r="E18" s="78">
        <v>-2482291.06</v>
      </c>
      <c r="F18" s="79">
        <v>3793191.06</v>
      </c>
    </row>
    <row r="19" spans="1:6" ht="31.5" x14ac:dyDescent="0.25">
      <c r="A19" s="75" t="s">
        <v>328</v>
      </c>
      <c r="B19" s="76" t="s">
        <v>326</v>
      </c>
      <c r="C19" s="77" t="s">
        <v>329</v>
      </c>
      <c r="D19" s="78">
        <v>1310900</v>
      </c>
      <c r="E19" s="78">
        <f>E20+E22</f>
        <v>-2482291.0600000005</v>
      </c>
      <c r="F19" s="79">
        <v>3793191.06</v>
      </c>
    </row>
    <row r="20" spans="1:6" ht="15.75" x14ac:dyDescent="0.25">
      <c r="A20" s="75" t="s">
        <v>330</v>
      </c>
      <c r="B20" s="76" t="s">
        <v>331</v>
      </c>
      <c r="C20" s="77" t="s">
        <v>332</v>
      </c>
      <c r="D20" s="78">
        <v>-20890200</v>
      </c>
      <c r="E20" s="78">
        <f>E21</f>
        <v>-17625094.890000001</v>
      </c>
      <c r="F20" s="79" t="s">
        <v>314</v>
      </c>
    </row>
    <row r="21" spans="1:6" ht="31.5" x14ac:dyDescent="0.25">
      <c r="A21" s="23" t="s">
        <v>333</v>
      </c>
      <c r="B21" s="24" t="s">
        <v>331</v>
      </c>
      <c r="C21" s="87" t="s">
        <v>334</v>
      </c>
      <c r="D21" s="26">
        <v>-20890200</v>
      </c>
      <c r="E21" s="26">
        <v>-17625094.890000001</v>
      </c>
      <c r="F21" s="63" t="s">
        <v>314</v>
      </c>
    </row>
    <row r="22" spans="1:6" ht="15.75" x14ac:dyDescent="0.25">
      <c r="A22" s="75" t="s">
        <v>335</v>
      </c>
      <c r="B22" s="76" t="s">
        <v>336</v>
      </c>
      <c r="C22" s="77" t="s">
        <v>337</v>
      </c>
      <c r="D22" s="78">
        <v>22201100</v>
      </c>
      <c r="E22" s="78">
        <f>E23</f>
        <v>15142803.83</v>
      </c>
      <c r="F22" s="79" t="s">
        <v>314</v>
      </c>
    </row>
    <row r="23" spans="1:6" ht="31.5" x14ac:dyDescent="0.25">
      <c r="A23" s="23" t="s">
        <v>338</v>
      </c>
      <c r="B23" s="24" t="s">
        <v>336</v>
      </c>
      <c r="C23" s="87" t="s">
        <v>339</v>
      </c>
      <c r="D23" s="26">
        <v>22201100</v>
      </c>
      <c r="E23" s="26">
        <v>15142803.83</v>
      </c>
      <c r="F23" s="63" t="s">
        <v>314</v>
      </c>
    </row>
    <row r="24" spans="1:6" ht="12.75" customHeight="1" x14ac:dyDescent="0.25">
      <c r="A24" s="39"/>
      <c r="B24" s="40"/>
      <c r="C24" s="88"/>
      <c r="D24" s="89"/>
      <c r="E24" s="89"/>
      <c r="F24" s="90"/>
    </row>
    <row r="25" spans="1:6" ht="12.75" customHeight="1" x14ac:dyDescent="0.25">
      <c r="A25" s="117" t="s">
        <v>357</v>
      </c>
      <c r="B25" s="117"/>
      <c r="C25" s="117"/>
    </row>
    <row r="26" spans="1:6" ht="12.75" customHeight="1" x14ac:dyDescent="0.25">
      <c r="A26" s="118"/>
      <c r="B26" s="118"/>
      <c r="C26" s="118"/>
    </row>
    <row r="27" spans="1:6" ht="12.75" customHeight="1" x14ac:dyDescent="0.25">
      <c r="A27" s="117" t="s">
        <v>358</v>
      </c>
      <c r="B27" s="117"/>
      <c r="C27" s="119" t="s">
        <v>359</v>
      </c>
    </row>
    <row r="28" spans="1:6" ht="12.75" customHeight="1" x14ac:dyDescent="0.25">
      <c r="A28" s="118"/>
      <c r="B28" s="118"/>
      <c r="C28" s="118"/>
    </row>
    <row r="29" spans="1:6" ht="12.75" customHeight="1" x14ac:dyDescent="0.25">
      <c r="A29" s="117" t="s">
        <v>360</v>
      </c>
      <c r="B29" s="117"/>
      <c r="C29" s="117"/>
    </row>
    <row r="30" spans="1:6" ht="12.75" customHeight="1" x14ac:dyDescent="0.25">
      <c r="A30" s="120"/>
      <c r="B30" s="118"/>
      <c r="C30" s="118"/>
    </row>
    <row r="31" spans="1:6" ht="12.75" customHeight="1" x14ac:dyDescent="0.25">
      <c r="A31" s="121" t="s">
        <v>361</v>
      </c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88:F88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340</v>
      </c>
      <c r="B1" t="s">
        <v>341</v>
      </c>
    </row>
    <row r="2" spans="1:2" x14ac:dyDescent="0.2">
      <c r="A2" t="s">
        <v>342</v>
      </c>
      <c r="B2" t="s">
        <v>343</v>
      </c>
    </row>
    <row r="3" spans="1:2" x14ac:dyDescent="0.2">
      <c r="A3" t="s">
        <v>344</v>
      </c>
      <c r="B3" t="s">
        <v>6</v>
      </c>
    </row>
    <row r="4" spans="1:2" x14ac:dyDescent="0.2">
      <c r="A4" t="s">
        <v>345</v>
      </c>
      <c r="B4" t="s">
        <v>346</v>
      </c>
    </row>
    <row r="5" spans="1:2" x14ac:dyDescent="0.2">
      <c r="A5" t="s">
        <v>347</v>
      </c>
      <c r="B5" t="s">
        <v>348</v>
      </c>
    </row>
    <row r="6" spans="1:2" x14ac:dyDescent="0.2">
      <c r="A6" t="s">
        <v>349</v>
      </c>
      <c r="B6" t="s">
        <v>341</v>
      </c>
    </row>
    <row r="7" spans="1:2" x14ac:dyDescent="0.2">
      <c r="A7" t="s">
        <v>350</v>
      </c>
      <c r="B7" t="s">
        <v>351</v>
      </c>
    </row>
    <row r="8" spans="1:2" x14ac:dyDescent="0.2">
      <c r="A8" t="s">
        <v>352</v>
      </c>
      <c r="B8" t="s">
        <v>351</v>
      </c>
    </row>
    <row r="9" spans="1:2" x14ac:dyDescent="0.2">
      <c r="A9" t="s">
        <v>353</v>
      </c>
      <c r="B9" t="s">
        <v>354</v>
      </c>
    </row>
    <row r="10" spans="1:2" x14ac:dyDescent="0.2">
      <c r="A10" t="s">
        <v>355</v>
      </c>
      <c r="B10" t="s">
        <v>19</v>
      </c>
    </row>
    <row r="11" spans="1:2" x14ac:dyDescent="0.2">
      <c r="A11" t="s">
        <v>356</v>
      </c>
      <c r="B11" t="s">
        <v>348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28</vt:i4>
      </vt:variant>
    </vt:vector>
  </HeadingPairs>
  <TitlesOfParts>
    <vt:vector size="32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</dc:creator>
  <dc:description>POI HSSF rep:2.55.0.289</dc:description>
  <cp:lastModifiedBy>Елена</cp:lastModifiedBy>
  <dcterms:created xsi:type="dcterms:W3CDTF">2023-10-03T07:02:37Z</dcterms:created>
  <dcterms:modified xsi:type="dcterms:W3CDTF">2023-10-06T11:18:50Z</dcterms:modified>
</cp:coreProperties>
</file>